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5480" windowHeight="11625" activeTab="0"/>
  </bookViews>
  <sheets>
    <sheet name="Волго-Балт" sheetId="1" r:id="rId1"/>
  </sheets>
  <definedNames>
    <definedName name="_xlnm.Print_Titles" localSheetId="0">'Волго-Балт'!$9:$9</definedName>
  </definedNames>
  <calcPr fullCalcOnLoad="1"/>
</workbook>
</file>

<file path=xl/comments1.xml><?xml version="1.0" encoding="utf-8"?>
<comments xmlns="http://schemas.openxmlformats.org/spreadsheetml/2006/main">
  <authors>
    <author>ZIN3</author>
  </authors>
  <commentList>
    <comment ref="E34" authorId="0">
      <text>
        <r>
          <rPr>
            <b/>
            <sz val="8"/>
            <rFont val="Tahoma"/>
            <family val="0"/>
          </rPr>
          <t>ZIN3: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на карте 2.4 м</t>
        </r>
      </text>
    </comment>
  </commentList>
</comments>
</file>

<file path=xl/sharedStrings.xml><?xml version="1.0" encoding="utf-8"?>
<sst xmlns="http://schemas.openxmlformats.org/spreadsheetml/2006/main" count="720" uniqueCount="364">
  <si>
    <t xml:space="preserve">            </t>
  </si>
  <si>
    <t>Программа</t>
  </si>
  <si>
    <t>1. Участки внутренних водных путей с гарантированными габаритами судовых ходов</t>
  </si>
  <si>
    <t>Наименование водного пути</t>
  </si>
  <si>
    <t>верхняя граница по течению</t>
  </si>
  <si>
    <t>нижняя граница по течению</t>
  </si>
  <si>
    <t>Протяженность (км)</t>
  </si>
  <si>
    <t>Габарит, глубина, см</t>
  </si>
  <si>
    <t>Габарит, ширина, м</t>
  </si>
  <si>
    <t>Габарит, R, м</t>
  </si>
  <si>
    <t>Категория</t>
  </si>
  <si>
    <t>Водпост</t>
  </si>
  <si>
    <t>Проектный уровень воды (абс. отм. м) над “0” графика, см</t>
  </si>
  <si>
    <t>дата открытия</t>
  </si>
  <si>
    <t>дата закрытия</t>
  </si>
  <si>
    <t>продолжительность, дней</t>
  </si>
  <si>
    <t>Волго-Балтийский канал</t>
  </si>
  <si>
    <t>Торовские створы</t>
  </si>
  <si>
    <t>шлюз № 7 (595км)</t>
  </si>
  <si>
    <t>освещ.</t>
  </si>
  <si>
    <t>гарантия</t>
  </si>
  <si>
    <t>Череповец</t>
  </si>
  <si>
    <t>(99.30)</t>
  </si>
  <si>
    <t>Курдюг (791 км)</t>
  </si>
  <si>
    <t>Белозерск</t>
  </si>
  <si>
    <t>(112.80)</t>
  </si>
  <si>
    <t>Анненский мост
(823 км)</t>
  </si>
  <si>
    <t>Анненский мост</t>
  </si>
  <si>
    <t>шлюз № 6 
(853,9 км)</t>
  </si>
  <si>
    <t>ВБ шл. № 6</t>
  </si>
  <si>
    <t>(112.70)</t>
  </si>
  <si>
    <t>устье р.Вытегра
(894,7 км)</t>
  </si>
  <si>
    <t>40**</t>
  </si>
  <si>
    <t>Вытегра</t>
  </si>
  <si>
    <t>(32.60)</t>
  </si>
  <si>
    <t>Река Свирь</t>
  </si>
  <si>
    <t>пос.Вознесенье
(946,5 км)</t>
  </si>
  <si>
    <t>река Свирь 12 км
(1156,5 км)</t>
  </si>
  <si>
    <t>Свирица</t>
  </si>
  <si>
    <t>(4.10)</t>
  </si>
  <si>
    <t>устье (Ладожское озеро) (1168,5 км)</t>
  </si>
  <si>
    <t>Река Нева</t>
  </si>
  <si>
    <t>г.Шлиссельбург
(1314,5 км)</t>
  </si>
  <si>
    <t>г.Санкт-Петербург
(нижняя кромка
м.Л. Шмидта) (1384,5 км)</t>
  </si>
  <si>
    <t>освещ.*</t>
  </si>
  <si>
    <t>Горный институт</t>
  </si>
  <si>
    <t>(–0.15)</t>
  </si>
  <si>
    <t>Ладожское озеро - судоходная трасса</t>
  </si>
  <si>
    <t>устье р.Свирь
 (1168,5 км)</t>
  </si>
  <si>
    <t>буй Волховский</t>
  </si>
  <si>
    <t>буй Северная Головешка</t>
  </si>
  <si>
    <t>(4.25)</t>
  </si>
  <si>
    <t>буй Северный Торпаков</t>
  </si>
  <si>
    <t>знак Осиновец</t>
  </si>
  <si>
    <t>буй Железница</t>
  </si>
  <si>
    <t>Валаам</t>
  </si>
  <si>
    <t>остров Сирница</t>
  </si>
  <si>
    <t>остров Сирница (через пролив Мантсинсаарский)</t>
  </si>
  <si>
    <t>остров Пусунсари</t>
  </si>
  <si>
    <t>остров Ряпой</t>
  </si>
  <si>
    <t>знак Леппяниеми</t>
  </si>
  <si>
    <t>остров Валаам</t>
  </si>
  <si>
    <t>остров Вуоратсу</t>
  </si>
  <si>
    <t>остров Вуоратсу (с заходом в пос.Ляскеля)</t>
  </si>
  <si>
    <t>г.Сортавала</t>
  </si>
  <si>
    <t>остров Валаам (через пролив Маркатсимансалми)</t>
  </si>
  <si>
    <t>остров Заячий</t>
  </si>
  <si>
    <t>буй Банки 4, 8 (западнее острова Ряпой)</t>
  </si>
  <si>
    <t>остров Виронсари</t>
  </si>
  <si>
    <t>Река Малая Нева</t>
  </si>
  <si>
    <t>исток</t>
  </si>
  <si>
    <t>Тучков мост</t>
  </si>
  <si>
    <t>(0.10)</t>
  </si>
  <si>
    <t>Река Волхов</t>
  </si>
  <si>
    <t>исток (озеро Ильмень)</t>
  </si>
  <si>
    <t>Пчева</t>
  </si>
  <si>
    <t>неосвещ.</t>
  </si>
  <si>
    <t>Новгород</t>
  </si>
  <si>
    <t>(17.00)</t>
  </si>
  <si>
    <t>Н.Б. Волховского шлюза</t>
  </si>
  <si>
    <t>НБ Волховского г/у</t>
  </si>
  <si>
    <t>(4.45)</t>
  </si>
  <si>
    <t>устье (Новоладожский канал)</t>
  </si>
  <si>
    <t>Волховский бар</t>
  </si>
  <si>
    <t>Новоладожский канал</t>
  </si>
  <si>
    <t>Ладожское озеро</t>
  </si>
  <si>
    <t>Новая Ладога</t>
  </si>
  <si>
    <t>(4.20)</t>
  </si>
  <si>
    <t>Псковское озеро - судоходные трассы - всего</t>
  </si>
  <si>
    <t>Раскопель</t>
  </si>
  <si>
    <t>(29.80)</t>
  </si>
  <si>
    <t>Чудское озеро - судоходные трассы - всего</t>
  </si>
  <si>
    <t>Река Неман</t>
  </si>
  <si>
    <t>пос.Пограничный</t>
  </si>
  <si>
    <t>начало протоки Северная</t>
  </si>
  <si>
    <t>Советск</t>
  </si>
  <si>
    <t>(1.90)</t>
  </si>
  <si>
    <t>Река Преголя</t>
  </si>
  <si>
    <t>г. Знаменск</t>
  </si>
  <si>
    <t>г. Гвардейск</t>
  </si>
  <si>
    <t>Знаменск</t>
  </si>
  <si>
    <t>(–0.07)</t>
  </si>
  <si>
    <t>вход в Озерковский канал</t>
  </si>
  <si>
    <t>Гвардейск</t>
  </si>
  <si>
    <t>г.Калининград</t>
  </si>
  <si>
    <t>Калининград</t>
  </si>
  <si>
    <t>(–0.30)</t>
  </si>
  <si>
    <t>Рукав Старая Преголя</t>
  </si>
  <si>
    <t>исток (р.Преголя)</t>
  </si>
  <si>
    <t>Марьино</t>
  </si>
  <si>
    <t>Река Матросовка</t>
  </si>
  <si>
    <t>исток (р.Неман)</t>
  </si>
  <si>
    <t>устье (Куршский залив)</t>
  </si>
  <si>
    <t>Бережки</t>
  </si>
  <si>
    <t>(–0.10)</t>
  </si>
  <si>
    <t>Куршский залив - судоходная трасса</t>
  </si>
  <si>
    <t>устье р.Дейма</t>
  </si>
  <si>
    <t>пос.Рыбачий</t>
  </si>
  <si>
    <t>Полесск</t>
  </si>
  <si>
    <t>(–0.35)</t>
  </si>
  <si>
    <t>устье р.Матросовка</t>
  </si>
  <si>
    <t>г.Зеленоградск</t>
  </si>
  <si>
    <t>государственная граница</t>
  </si>
  <si>
    <t>подход к причалу Никоновский</t>
  </si>
  <si>
    <t>причал Никоновский</t>
  </si>
  <si>
    <t>основной судовой ход трассы буй Северный Торпаков - остров Валаам</t>
  </si>
  <si>
    <t>подход к пристани Девятины</t>
  </si>
  <si>
    <t>пристань Девятины</t>
  </si>
  <si>
    <t>основной судовой ход, 857,2 км</t>
  </si>
  <si>
    <t>ВБ шл. №5</t>
  </si>
  <si>
    <t>(96.25)</t>
  </si>
  <si>
    <t>рейд Вытегорского района гидросооружений и судоходства</t>
  </si>
  <si>
    <t>начало рейда</t>
  </si>
  <si>
    <t>конец рейда</t>
  </si>
  <si>
    <t>Озеро Белое подход к г.Белозерск</t>
  </si>
  <si>
    <t>буй N 8 (озеро Белое)</t>
  </si>
  <si>
    <t>г. Белозерск</t>
  </si>
  <si>
    <t>озеро Белое причал Мондома</t>
  </si>
  <si>
    <t>буй  (озеро Белое)</t>
  </si>
  <si>
    <t>буй N 7-1 (озеро Белое)</t>
  </si>
  <si>
    <t>Река Дейма</t>
  </si>
  <si>
    <t>(-0.17)</t>
  </si>
  <si>
    <t>Итого:</t>
  </si>
  <si>
    <t>2. Участки внутренних водных путей, обслуживаемых без гарантированных габаритов  за счет доходов от собственной деятельности,            а также других не запрещенных законом источников</t>
  </si>
  <si>
    <t>буй Кобонский</t>
  </si>
  <si>
    <t>буй Бугровский</t>
  </si>
  <si>
    <t>бар р.Вуокса</t>
  </si>
  <si>
    <t>знак Юкансари</t>
  </si>
  <si>
    <t>остров Перя-Кильписарет</t>
  </si>
  <si>
    <t>остров Келло</t>
  </si>
  <si>
    <t xml:space="preserve">Ладожское озеро - судоходная трасса
</t>
  </si>
  <si>
    <t>остров Малый</t>
  </si>
  <si>
    <t>остров Юкансари</t>
  </si>
  <si>
    <t>залив Хиденселька (через Средне-Сортавальский пролив)</t>
  </si>
  <si>
    <t>мыс Питкяниеми</t>
  </si>
  <si>
    <t>без навиг.</t>
  </si>
  <si>
    <t>знак Хилькиниеми</t>
  </si>
  <si>
    <t>створ Волчья Лапа</t>
  </si>
  <si>
    <t>пролив Куркийоки</t>
  </si>
  <si>
    <t>знак Куркиниеми</t>
  </si>
  <si>
    <t>Река Большая Невка</t>
  </si>
  <si>
    <t>остров Елагин</t>
  </si>
  <si>
    <t>Река Средняя Невка</t>
  </si>
  <si>
    <t>Гребной канал</t>
  </si>
  <si>
    <t>Река Малая Невка</t>
  </si>
  <si>
    <t>Петровский мост</t>
  </si>
  <si>
    <t>Приладожские каналы</t>
  </si>
  <si>
    <t>пос.Свирица</t>
  </si>
  <si>
    <t>г.Шлиссельбург</t>
  </si>
  <si>
    <t>Онежский канал</t>
  </si>
  <si>
    <t>пос.Вознесенье</t>
  </si>
  <si>
    <t>водораздельный канал</t>
  </si>
  <si>
    <t>(32,60)</t>
  </si>
  <si>
    <t>Река Сясь</t>
  </si>
  <si>
    <t>пос.Колчаново</t>
  </si>
  <si>
    <t>Новосясьский канал</t>
  </si>
  <si>
    <t>Сясьский бар</t>
  </si>
  <si>
    <t>Новосяський канал</t>
  </si>
  <si>
    <t>Протока Репаранда</t>
  </si>
  <si>
    <t>р.Паша</t>
  </si>
  <si>
    <t>Новосвирский канал</t>
  </si>
  <si>
    <t>Белозерский канал</t>
  </si>
  <si>
    <t>начало канала</t>
  </si>
  <si>
    <t>конец канала</t>
  </si>
  <si>
    <t>Река Ягорба</t>
  </si>
  <si>
    <t>причал N 8</t>
  </si>
  <si>
    <t>Первомайский мост (р.Шексна)</t>
  </si>
  <si>
    <t>Река Южок</t>
  </si>
  <si>
    <t>дер.Даргун</t>
  </si>
  <si>
    <t>устье</t>
  </si>
  <si>
    <t>без.навиг.</t>
  </si>
  <si>
    <t>Река Кема, р.Шолопасть</t>
  </si>
  <si>
    <t>причал Новокемский</t>
  </si>
  <si>
    <t>устье (р.Ковжа}</t>
  </si>
  <si>
    <t>Река Ловать</t>
  </si>
  <si>
    <t>пос.Парфино</t>
  </si>
  <si>
    <t>пос. Конюхово</t>
  </si>
  <si>
    <t>устье (озеро Ильмень)</t>
  </si>
  <si>
    <t>Река Полисть</t>
  </si>
  <si>
    <t>г.Старая Русса</t>
  </si>
  <si>
    <t>19 км р. Ловать</t>
  </si>
  <si>
    <t>устье (р.Ловать)</t>
  </si>
  <si>
    <t>Озеро Ильмень - судоходная трасса</t>
  </si>
  <si>
    <t>устье р.Ловать</t>
  </si>
  <si>
    <t>исток р.Волхов</t>
  </si>
  <si>
    <t>Река Великая</t>
  </si>
  <si>
    <t>дер.Пристань</t>
  </si>
  <si>
    <t>устье (Псковское озеро)</t>
  </si>
  <si>
    <t>Река Черная</t>
  </si>
  <si>
    <t>2км</t>
  </si>
  <si>
    <t>Озеро Теплое - судоходные трассы - всего</t>
  </si>
  <si>
    <t>Река Самолва</t>
  </si>
  <si>
    <t>дер.Самолва</t>
  </si>
  <si>
    <t>устье (Чудское озеро)</t>
  </si>
  <si>
    <t>Река Гдовка</t>
  </si>
  <si>
    <t>г.Гдов</t>
  </si>
  <si>
    <t>Река Каменка</t>
  </si>
  <si>
    <t>дер.Логозовичи</t>
  </si>
  <si>
    <t>устье (р.Великая)</t>
  </si>
  <si>
    <t>Река Желча</t>
  </si>
  <si>
    <t>д. Низовицы</t>
  </si>
  <si>
    <t>Река Череха</t>
  </si>
  <si>
    <t>ж/д мост</t>
  </si>
  <si>
    <t>пос.Новая Деревня</t>
  </si>
  <si>
    <t>Река Немонин</t>
  </si>
  <si>
    <t>Малый Калининградский мост</t>
  </si>
  <si>
    <t>Река Тимбер</t>
  </si>
  <si>
    <t>пос.Зеленый</t>
  </si>
  <si>
    <t>устье (р.Немонин)</t>
  </si>
  <si>
    <t>Река Ржевка</t>
  </si>
  <si>
    <t>пос.Гастеллово</t>
  </si>
  <si>
    <t>Река Луговая</t>
  </si>
  <si>
    <t>р.Оса</t>
  </si>
  <si>
    <t>устье (р.Ржевка)</t>
  </si>
  <si>
    <t>Полесский канал</t>
  </si>
  <si>
    <t>пос.Головкино</t>
  </si>
  <si>
    <t>г.Полесск</t>
  </si>
  <si>
    <t>Приморский канал</t>
  </si>
  <si>
    <t>пос.Кустарное</t>
  </si>
  <si>
    <t>дополнительный судовой ход</t>
  </si>
  <si>
    <t>бар р.Видлица</t>
  </si>
  <si>
    <t>знак Вихкамо</t>
  </si>
  <si>
    <t>бар р.Тулокса</t>
  </si>
  <si>
    <t>пролив Мантсинсаарский</t>
  </si>
  <si>
    <t>подход к бухте Владимирской</t>
  </si>
  <si>
    <t>знак Владимирский</t>
  </si>
  <si>
    <t>остров Коневиц</t>
  </si>
  <si>
    <t>заход (выход) в Монастырскую бухту</t>
  </si>
  <si>
    <t>заход (выход) в 
Монастырскую бухту</t>
  </si>
  <si>
    <t>основной судовой ход</t>
  </si>
  <si>
    <t>подход к острову Кельосари</t>
  </si>
  <si>
    <t>остров Кельосари</t>
  </si>
  <si>
    <t>основной судовой ход трассы остров Валаам - г.Сортавала</t>
  </si>
  <si>
    <t>подход к бару р.Вуокса</t>
  </si>
  <si>
    <t>основной судовой ход трассы остров Валаам -буй Железница</t>
  </si>
  <si>
    <t>подход к убежищу Кильписарет</t>
  </si>
  <si>
    <t>пролив Кильписарет</t>
  </si>
  <si>
    <t>основной судовой ход трассы бар р.Вуокса - знак Юкансари</t>
  </si>
  <si>
    <t>подход к мысу Куйваниеми</t>
  </si>
  <si>
    <t>мыс Куйваниеми</t>
  </si>
  <si>
    <t>основной судовой ход трассы буй Банки 4,8 -остров Вуоратсу</t>
  </si>
  <si>
    <t>подход к убежищу Лауринлахти</t>
  </si>
  <si>
    <t>остров Путсари</t>
  </si>
  <si>
    <t>основной судовой ход трассы остров Перя-Кильписарет - остров Келло</t>
  </si>
  <si>
    <t>подход к убежищу Куркиокский залив</t>
  </si>
  <si>
    <t>мыс Куркиниеми</t>
  </si>
  <si>
    <t>заход в убежище Видлица</t>
  </si>
  <si>
    <t>устье р.Видлица</t>
  </si>
  <si>
    <t>основной судовой ход трассы буй Северный Торпаков - остров Сирница</t>
  </si>
  <si>
    <t>подход к убежищу бухты Далекая</t>
  </si>
  <si>
    <t>бухта Далекая</t>
  </si>
  <si>
    <t>основной судовой ход трассы буй Железница -остров Заячий</t>
  </si>
  <si>
    <t>подход к причалу Мурсуланлахти</t>
  </si>
  <si>
    <t xml:space="preserve">причал Мурсуланлахти </t>
  </si>
  <si>
    <t>подход к убежищу бухты Шурягская</t>
  </si>
  <si>
    <t>буй Шурягский</t>
  </si>
  <si>
    <t>основной судовой ход трассы буй Волховский -буй Северный Торпаков</t>
  </si>
  <si>
    <t>заход в убежище р.Бурная</t>
  </si>
  <si>
    <t>устье р.Бурная</t>
  </si>
  <si>
    <t>подход к Череповецкому порту</t>
  </si>
  <si>
    <t>грузовые причалы</t>
  </si>
  <si>
    <t>подход к пристани Шексна</t>
  </si>
  <si>
    <t>пристань Шексна</t>
  </si>
  <si>
    <t>основной судовой ход Шекснинского водохранилища</t>
  </si>
  <si>
    <t>Озерковский канал</t>
  </si>
  <si>
    <t>пос.Озерки</t>
  </si>
  <si>
    <t>р.Преголя</t>
  </si>
  <si>
    <t>Кобонский канал</t>
  </si>
  <si>
    <t>Река Лисья</t>
  </si>
  <si>
    <t>исток (р.Свирь)</t>
  </si>
  <si>
    <t>устье (Ладожское озеро)</t>
  </si>
  <si>
    <t>Река Паша</t>
  </si>
  <si>
    <t>пос.Рыбежно</t>
  </si>
  <si>
    <t>устье (р.Свирь)</t>
  </si>
  <si>
    <t>Река Мегра</t>
  </si>
  <si>
    <t>дер.Нижнее Понизовье</t>
  </si>
  <si>
    <t>(33,60)</t>
  </si>
  <si>
    <t>Озеро Валдайское</t>
  </si>
  <si>
    <t>г.Валдай</t>
  </si>
  <si>
    <t>с.Новотроицы</t>
  </si>
  <si>
    <t>Река Пола</t>
  </si>
  <si>
    <t>пос.Городок</t>
  </si>
  <si>
    <t>Река Шелонь</t>
  </si>
  <si>
    <t>г.Сольцы</t>
  </si>
  <si>
    <t>Река Мста</t>
  </si>
  <si>
    <t>дер.Мстинский Мост</t>
  </si>
  <si>
    <t>Сиверсов канал</t>
  </si>
  <si>
    <t>р.Мста</t>
  </si>
  <si>
    <t>р.Волхов</t>
  </si>
  <si>
    <t>Река Ижора</t>
  </si>
  <si>
    <t>г.Колпино</t>
  </si>
  <si>
    <t>устье (р.Нева)</t>
  </si>
  <si>
    <t>Река Теребищенка</t>
  </si>
  <si>
    <t>дер.Теребище</t>
  </si>
  <si>
    <t>Река Луга</t>
  </si>
  <si>
    <t>р.Луга, 207 км</t>
  </si>
  <si>
    <t>дер.Большой Сабск</t>
  </si>
  <si>
    <t>г.Кингисепп</t>
  </si>
  <si>
    <t>устье (Финский залив)</t>
  </si>
  <si>
    <t>Река Россонь</t>
  </si>
  <si>
    <t>исток (р.Луга)</t>
  </si>
  <si>
    <t>устье (р.Нарова)</t>
  </si>
  <si>
    <t>Река Нарова</t>
  </si>
  <si>
    <t>г.Ивангород</t>
  </si>
  <si>
    <t>Нарвское водохранилище</t>
  </si>
  <si>
    <t>г.Сланцы</t>
  </si>
  <si>
    <t>Нарвская ГЭС</t>
  </si>
  <si>
    <t>Озеро Вуокса - судоходные трассы - всего</t>
  </si>
  <si>
    <t>Река Шешупе</t>
  </si>
  <si>
    <t>пос.Лесное</t>
  </si>
  <si>
    <t>устье (р.Неман)</t>
  </si>
  <si>
    <t>Черняховский канал</t>
  </si>
  <si>
    <t>г.Черняховск</t>
  </si>
  <si>
    <t>заход в устье р.Сясь</t>
  </si>
  <si>
    <t>устье р.Сясь</t>
  </si>
  <si>
    <t>буй Сясьский</t>
  </si>
  <si>
    <t>река Малый Волховец</t>
  </si>
  <si>
    <t>2 км</t>
  </si>
  <si>
    <t>устье (р.Волхов)</t>
  </si>
  <si>
    <t>Река Суда</t>
  </si>
  <si>
    <t>пос.Кривец</t>
  </si>
  <si>
    <t>Река Ковжа</t>
  </si>
  <si>
    <t>причал Камешник</t>
  </si>
  <si>
    <t>устье (р.Шексна)</t>
  </si>
  <si>
    <t>Река Сизьма</t>
  </si>
  <si>
    <t>причал Талицы</t>
  </si>
  <si>
    <t>причал Мондома</t>
  </si>
  <si>
    <t>приемный буй 
(Белое озеро)</t>
  </si>
  <si>
    <t>устье р.Шелонь</t>
  </si>
  <si>
    <t>устье р.Верготь</t>
  </si>
  <si>
    <t>дер.Войцы</t>
  </si>
  <si>
    <t>дер.Курицко</t>
  </si>
  <si>
    <t>устье р.Псижа</t>
  </si>
  <si>
    <t>подход к причалу Анисимовские гряды</t>
  </si>
  <si>
    <t>причал Анисимовские гряды</t>
  </si>
  <si>
    <t>рукав Старая Ловать</t>
  </si>
  <si>
    <t>р.Ловать</t>
  </si>
  <si>
    <t>пос.Балахоновский</t>
  </si>
  <si>
    <t>пос.Ямм</t>
  </si>
  <si>
    <t>Всего:</t>
  </si>
  <si>
    <t xml:space="preserve">      * - сроки действия судоходной обстановки в пределах г. Санкт-Петербурга устанавливаются в соответствии с графиком работы судоходных пролетов разводных мостов;</t>
  </si>
  <si>
    <t xml:space="preserve">     ** -  ширина судового хода на подходных каналах к шлюзам №№ 1-5 составляет 38-50 м.</t>
  </si>
  <si>
    <t xml:space="preserve">        -  гарантированные глубины на участке шл. № 6 - № 8 - обеспечиваются с 10 мая.</t>
  </si>
  <si>
    <t xml:space="preserve"> категорий средств навигационного оборудования и сроков их работы, гарантированных габаритов судовых ходов 
 в навигации 2008-2010 годов по Федеральному государственному учреждению "Волго-Балтийское государственное бассейновое управление водных путей и судоходства".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</si>
</sst>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#,##0.0"/>
    <numFmt numFmtId="166" formatCode="#,##0.000"/>
    <numFmt numFmtId="167" formatCode="#,##0.0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0.000%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mmm/yyyy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7" fillId="0" borderId="1" xfId="20" applyNumberFormat="1" applyFont="1" applyFill="1" applyBorder="1" applyAlignment="1">
      <alignment horizontal="center" vertical="center" wrapText="1"/>
    </xf>
    <xf numFmtId="164" fontId="7" fillId="0" borderId="1" xfId="20" applyNumberFormat="1" applyFont="1" applyFill="1" applyBorder="1" applyAlignment="1">
      <alignment horizontal="center" vertical="center" wrapText="1"/>
    </xf>
    <xf numFmtId="4" fontId="7" fillId="0" borderId="0" xfId="2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justify" wrapText="1"/>
    </xf>
    <xf numFmtId="0" fontId="3" fillId="0" borderId="2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vertical="justify" wrapText="1"/>
    </xf>
    <xf numFmtId="0" fontId="3" fillId="0" borderId="2" xfId="0" applyFont="1" applyFill="1" applyBorder="1" applyAlignment="1">
      <alignment horizontal="center" vertical="justify" wrapText="1"/>
    </xf>
    <xf numFmtId="16" fontId="3" fillId="0" borderId="2" xfId="0" applyNumberFormat="1" applyFont="1" applyFill="1" applyBorder="1" applyAlignment="1">
      <alignment horizontal="center" vertical="justify" wrapText="1"/>
    </xf>
    <xf numFmtId="1" fontId="7" fillId="0" borderId="2" xfId="0" applyNumberFormat="1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7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16" fontId="3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vertical="justify"/>
    </xf>
    <xf numFmtId="0" fontId="7" fillId="0" borderId="2" xfId="0" applyFont="1" applyFill="1" applyBorder="1" applyAlignment="1">
      <alignment/>
    </xf>
    <xf numFmtId="16" fontId="7" fillId="0" borderId="2" xfId="0" applyNumberFormat="1" applyFont="1" applyFill="1" applyBorder="1" applyAlignment="1">
      <alignment horizontal="center" vertical="justify"/>
    </xf>
    <xf numFmtId="49" fontId="7" fillId="0" borderId="2" xfId="0" applyNumberFormat="1" applyFont="1" applyFill="1" applyBorder="1" applyAlignment="1">
      <alignment horizontal="center" vertical="justify"/>
    </xf>
    <xf numFmtId="0" fontId="8" fillId="0" borderId="2" xfId="0" applyFont="1" applyFill="1" applyBorder="1" applyAlignment="1">
      <alignment vertical="top" wrapText="1"/>
    </xf>
    <xf numFmtId="3" fontId="8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16" fontId="9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16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tabSelected="1" zoomScale="75" zoomScaleNormal="75" workbookViewId="0" topLeftCell="A1">
      <selection activeCell="H112" sqref="H112:H113"/>
    </sheetView>
  </sheetViews>
  <sheetFormatPr defaultColWidth="9.00390625" defaultRowHeight="12.75"/>
  <cols>
    <col min="1" max="1" width="30.375" style="0" customWidth="1"/>
    <col min="2" max="2" width="24.375" style="0" customWidth="1"/>
    <col min="3" max="3" width="18.25390625" style="0" customWidth="1"/>
    <col min="4" max="4" width="10.75390625" style="0" customWidth="1"/>
    <col min="7" max="7" width="8.625" style="0" customWidth="1"/>
    <col min="8" max="8" width="11.625" style="0" customWidth="1"/>
    <col min="9" max="9" width="11.00390625" style="0" hidden="1" customWidth="1"/>
    <col min="10" max="10" width="17.625" style="0" customWidth="1"/>
    <col min="11" max="11" width="12.125" style="0" customWidth="1"/>
    <col min="12" max="12" width="10.25390625" style="0" customWidth="1"/>
    <col min="13" max="13" width="9.625" style="0" customWidth="1"/>
    <col min="14" max="14" width="14.625" style="0" customWidth="1"/>
    <col min="15" max="15" width="12.875" style="0" customWidth="1"/>
  </cols>
  <sheetData>
    <row r="1" spans="7:14" s="1" customFormat="1" ht="20.25">
      <c r="G1" s="2"/>
      <c r="I1" s="3"/>
      <c r="K1" s="4"/>
      <c r="N1" s="5"/>
    </row>
    <row r="2" spans="9:14" s="1" customFormat="1" ht="18" customHeight="1">
      <c r="I2" s="2"/>
      <c r="J2" s="6"/>
      <c r="K2" s="6"/>
      <c r="N2" s="7"/>
    </row>
    <row r="3" spans="2:14" s="1" customFormat="1" ht="18" customHeight="1">
      <c r="B3" s="1" t="s">
        <v>0</v>
      </c>
      <c r="I3" s="2"/>
      <c r="K3" s="8"/>
      <c r="N3" s="3"/>
    </row>
    <row r="4" spans="7:12" s="1" customFormat="1" ht="18" customHeight="1">
      <c r="G4" s="2"/>
      <c r="K4" s="8"/>
      <c r="L4" s="3"/>
    </row>
    <row r="5" spans="7:13" s="1" customFormat="1" ht="18" customHeight="1">
      <c r="G5" s="2"/>
      <c r="K5" s="3"/>
      <c r="L5" s="3"/>
      <c r="M5" s="3"/>
    </row>
    <row r="6" spans="1:13" s="1" customFormat="1" ht="20.2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1" customFormat="1" ht="60" customHeight="1">
      <c r="A7" s="53" t="s">
        <v>363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s="9" customFormat="1" ht="31.5" customHeight="1">
      <c r="A8" s="55" t="s">
        <v>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5" ht="90">
      <c r="A9" s="10" t="s">
        <v>3</v>
      </c>
      <c r="B9" s="10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11" t="s">
        <v>10</v>
      </c>
      <c r="I9" s="11"/>
      <c r="J9" s="12" t="s">
        <v>11</v>
      </c>
      <c r="K9" s="12" t="s">
        <v>12</v>
      </c>
      <c r="L9" s="13" t="s">
        <v>13</v>
      </c>
      <c r="M9" s="13" t="s">
        <v>14</v>
      </c>
      <c r="N9" s="12" t="s">
        <v>15</v>
      </c>
      <c r="O9" s="14"/>
    </row>
    <row r="10" spans="1:15" ht="16.5" customHeight="1">
      <c r="A10" s="15" t="s">
        <v>16</v>
      </c>
      <c r="B10" s="15" t="s">
        <v>17</v>
      </c>
      <c r="C10" s="15" t="s">
        <v>18</v>
      </c>
      <c r="D10" s="16">
        <v>67.3</v>
      </c>
      <c r="E10" s="17">
        <v>400</v>
      </c>
      <c r="F10" s="17">
        <v>80</v>
      </c>
      <c r="G10" s="17">
        <v>600</v>
      </c>
      <c r="H10" s="17" t="s">
        <v>19</v>
      </c>
      <c r="I10" s="17" t="s">
        <v>20</v>
      </c>
      <c r="J10" s="18" t="s">
        <v>21</v>
      </c>
      <c r="K10" s="19" t="s">
        <v>22</v>
      </c>
      <c r="L10" s="20">
        <v>39568</v>
      </c>
      <c r="M10" s="20">
        <v>39767</v>
      </c>
      <c r="N10" s="21">
        <f aca="true" t="shared" si="0" ref="N10:N55">M10-L10+1</f>
        <v>200</v>
      </c>
      <c r="O10" s="22"/>
    </row>
    <row r="11" spans="1:15" ht="15.75">
      <c r="A11" s="15" t="s">
        <v>16</v>
      </c>
      <c r="B11" s="15" t="s">
        <v>18</v>
      </c>
      <c r="C11" s="15" t="s">
        <v>23</v>
      </c>
      <c r="D11" s="23">
        <v>196</v>
      </c>
      <c r="E11" s="24">
        <v>400</v>
      </c>
      <c r="F11" s="24">
        <v>60</v>
      </c>
      <c r="G11" s="24">
        <v>600</v>
      </c>
      <c r="H11" s="24" t="s">
        <v>19</v>
      </c>
      <c r="I11" s="24" t="s">
        <v>20</v>
      </c>
      <c r="J11" s="25" t="s">
        <v>24</v>
      </c>
      <c r="K11" s="26" t="s">
        <v>25</v>
      </c>
      <c r="L11" s="27">
        <v>39568</v>
      </c>
      <c r="M11" s="27">
        <v>39767</v>
      </c>
      <c r="N11" s="28">
        <f t="shared" si="0"/>
        <v>200</v>
      </c>
      <c r="O11" s="22"/>
    </row>
    <row r="12" spans="1:15" ht="31.5">
      <c r="A12" s="15" t="s">
        <v>16</v>
      </c>
      <c r="B12" s="15" t="s">
        <v>23</v>
      </c>
      <c r="C12" s="15" t="s">
        <v>26</v>
      </c>
      <c r="D12" s="23">
        <v>32</v>
      </c>
      <c r="E12" s="24">
        <v>370</v>
      </c>
      <c r="F12" s="24">
        <v>40</v>
      </c>
      <c r="G12" s="24">
        <v>600</v>
      </c>
      <c r="H12" s="24" t="s">
        <v>19</v>
      </c>
      <c r="I12" s="24" t="s">
        <v>20</v>
      </c>
      <c r="J12" s="25" t="s">
        <v>27</v>
      </c>
      <c r="K12" s="26" t="s">
        <v>25</v>
      </c>
      <c r="L12" s="27">
        <v>39568</v>
      </c>
      <c r="M12" s="27">
        <v>39767</v>
      </c>
      <c r="N12" s="28">
        <f t="shared" si="0"/>
        <v>200</v>
      </c>
      <c r="O12" s="22"/>
    </row>
    <row r="13" spans="1:15" ht="30">
      <c r="A13" s="15" t="s">
        <v>16</v>
      </c>
      <c r="B13" s="15" t="s">
        <v>26</v>
      </c>
      <c r="C13" s="15" t="s">
        <v>28</v>
      </c>
      <c r="D13" s="23">
        <v>30.9</v>
      </c>
      <c r="E13" s="17">
        <v>370</v>
      </c>
      <c r="F13" s="17">
        <v>40</v>
      </c>
      <c r="G13" s="17">
        <v>600</v>
      </c>
      <c r="H13" s="17" t="s">
        <v>19</v>
      </c>
      <c r="I13" s="17" t="s">
        <v>20</v>
      </c>
      <c r="J13" s="18" t="s">
        <v>29</v>
      </c>
      <c r="K13" s="19" t="s">
        <v>30</v>
      </c>
      <c r="L13" s="20">
        <v>39568</v>
      </c>
      <c r="M13" s="20">
        <v>39767</v>
      </c>
      <c r="N13" s="21">
        <f t="shared" si="0"/>
        <v>200</v>
      </c>
      <c r="O13" s="22"/>
    </row>
    <row r="14" spans="1:15" ht="30">
      <c r="A14" s="15" t="s">
        <v>16</v>
      </c>
      <c r="B14" s="15" t="s">
        <v>28</v>
      </c>
      <c r="C14" s="15" t="s">
        <v>31</v>
      </c>
      <c r="D14" s="23">
        <v>40.8</v>
      </c>
      <c r="E14" s="17">
        <v>370</v>
      </c>
      <c r="F14" s="17" t="s">
        <v>32</v>
      </c>
      <c r="G14" s="17">
        <v>600</v>
      </c>
      <c r="H14" s="17" t="s">
        <v>19</v>
      </c>
      <c r="I14" s="17" t="s">
        <v>20</v>
      </c>
      <c r="J14" s="18" t="s">
        <v>33</v>
      </c>
      <c r="K14" s="19" t="s">
        <v>34</v>
      </c>
      <c r="L14" s="20">
        <v>39568</v>
      </c>
      <c r="M14" s="20">
        <v>39767</v>
      </c>
      <c r="N14" s="21">
        <f t="shared" si="0"/>
        <v>200</v>
      </c>
      <c r="O14" s="22"/>
    </row>
    <row r="15" spans="1:15" ht="45">
      <c r="A15" s="15" t="s">
        <v>35</v>
      </c>
      <c r="B15" s="15" t="s">
        <v>36</v>
      </c>
      <c r="C15" s="29" t="s">
        <v>37</v>
      </c>
      <c r="D15" s="23">
        <v>210</v>
      </c>
      <c r="E15" s="17">
        <v>380</v>
      </c>
      <c r="F15" s="17">
        <v>70</v>
      </c>
      <c r="G15" s="17">
        <v>700</v>
      </c>
      <c r="H15" s="17" t="s">
        <v>19</v>
      </c>
      <c r="I15" s="17" t="s">
        <v>20</v>
      </c>
      <c r="J15" s="18" t="s">
        <v>38</v>
      </c>
      <c r="K15" s="19" t="s">
        <v>39</v>
      </c>
      <c r="L15" s="20">
        <v>39568</v>
      </c>
      <c r="M15" s="20">
        <v>39767</v>
      </c>
      <c r="N15" s="21">
        <f t="shared" si="0"/>
        <v>200</v>
      </c>
      <c r="O15" s="22"/>
    </row>
    <row r="16" spans="1:15" ht="45">
      <c r="A16" s="15" t="s">
        <v>35</v>
      </c>
      <c r="B16" s="29" t="s">
        <v>37</v>
      </c>
      <c r="C16" s="15" t="s">
        <v>40</v>
      </c>
      <c r="D16" s="16">
        <v>12</v>
      </c>
      <c r="E16" s="17">
        <v>400</v>
      </c>
      <c r="F16" s="17">
        <v>85</v>
      </c>
      <c r="G16" s="17">
        <v>600</v>
      </c>
      <c r="H16" s="17" t="s">
        <v>19</v>
      </c>
      <c r="I16" s="17" t="s">
        <v>20</v>
      </c>
      <c r="J16" s="18" t="s">
        <v>38</v>
      </c>
      <c r="K16" s="19" t="s">
        <v>39</v>
      </c>
      <c r="L16" s="20">
        <v>39568</v>
      </c>
      <c r="M16" s="20">
        <v>39767</v>
      </c>
      <c r="N16" s="21">
        <f t="shared" si="0"/>
        <v>200</v>
      </c>
      <c r="O16" s="22"/>
    </row>
    <row r="17" spans="1:15" ht="75">
      <c r="A17" s="15" t="s">
        <v>41</v>
      </c>
      <c r="B17" s="15" t="s">
        <v>42</v>
      </c>
      <c r="C17" s="15" t="s">
        <v>43</v>
      </c>
      <c r="D17" s="23">
        <v>70</v>
      </c>
      <c r="E17" s="17">
        <v>400</v>
      </c>
      <c r="F17" s="17">
        <v>85</v>
      </c>
      <c r="G17" s="17">
        <v>600</v>
      </c>
      <c r="H17" s="17" t="s">
        <v>44</v>
      </c>
      <c r="I17" s="17" t="s">
        <v>20</v>
      </c>
      <c r="J17" s="18" t="s">
        <v>45</v>
      </c>
      <c r="K17" s="19" t="s">
        <v>46</v>
      </c>
      <c r="L17" s="20">
        <v>39568</v>
      </c>
      <c r="M17" s="20">
        <v>39767</v>
      </c>
      <c r="N17" s="21">
        <f t="shared" si="0"/>
        <v>200</v>
      </c>
      <c r="O17" s="22"/>
    </row>
    <row r="18" spans="1:15" ht="30">
      <c r="A18" s="15" t="s">
        <v>47</v>
      </c>
      <c r="B18" s="15" t="s">
        <v>48</v>
      </c>
      <c r="C18" s="15" t="s">
        <v>42</v>
      </c>
      <c r="D18" s="23">
        <v>146</v>
      </c>
      <c r="E18" s="17">
        <v>400</v>
      </c>
      <c r="F18" s="17">
        <v>85</v>
      </c>
      <c r="G18" s="17">
        <v>600</v>
      </c>
      <c r="H18" s="17" t="s">
        <v>44</v>
      </c>
      <c r="I18" s="17" t="s">
        <v>20</v>
      </c>
      <c r="J18" s="18" t="s">
        <v>38</v>
      </c>
      <c r="K18" s="19" t="s">
        <v>39</v>
      </c>
      <c r="L18" s="20">
        <v>39568</v>
      </c>
      <c r="M18" s="20">
        <v>39767</v>
      </c>
      <c r="N18" s="21">
        <f t="shared" si="0"/>
        <v>200</v>
      </c>
      <c r="O18" s="22"/>
    </row>
    <row r="19" spans="1:15" ht="30">
      <c r="A19" s="15" t="s">
        <v>47</v>
      </c>
      <c r="B19" s="15" t="s">
        <v>49</v>
      </c>
      <c r="C19" s="15" t="s">
        <v>50</v>
      </c>
      <c r="D19" s="23">
        <v>53</v>
      </c>
      <c r="E19" s="17">
        <v>365</v>
      </c>
      <c r="F19" s="17">
        <v>50</v>
      </c>
      <c r="G19" s="17">
        <v>500</v>
      </c>
      <c r="H19" s="17" t="s">
        <v>19</v>
      </c>
      <c r="I19" s="17" t="s">
        <v>20</v>
      </c>
      <c r="J19" s="18" t="s">
        <v>38</v>
      </c>
      <c r="K19" s="19" t="s">
        <v>51</v>
      </c>
      <c r="L19" s="20">
        <v>39573</v>
      </c>
      <c r="M19" s="20">
        <v>39752</v>
      </c>
      <c r="N19" s="21">
        <f t="shared" si="0"/>
        <v>180</v>
      </c>
      <c r="O19" s="22"/>
    </row>
    <row r="20" spans="1:15" ht="30">
      <c r="A20" s="15" t="s">
        <v>47</v>
      </c>
      <c r="B20" s="15" t="s">
        <v>49</v>
      </c>
      <c r="C20" s="15" t="s">
        <v>52</v>
      </c>
      <c r="D20" s="23">
        <v>54</v>
      </c>
      <c r="E20" s="17">
        <v>365</v>
      </c>
      <c r="F20" s="17">
        <v>50</v>
      </c>
      <c r="G20" s="17">
        <v>500</v>
      </c>
      <c r="H20" s="17" t="s">
        <v>19</v>
      </c>
      <c r="I20" s="17" t="s">
        <v>20</v>
      </c>
      <c r="J20" s="18" t="s">
        <v>38</v>
      </c>
      <c r="K20" s="19" t="s">
        <v>51</v>
      </c>
      <c r="L20" s="20">
        <v>39573</v>
      </c>
      <c r="M20" s="20">
        <v>39752</v>
      </c>
      <c r="N20" s="21">
        <f t="shared" si="0"/>
        <v>180</v>
      </c>
      <c r="O20" s="22"/>
    </row>
    <row r="21" spans="1:15" ht="30">
      <c r="A21" s="15" t="s">
        <v>47</v>
      </c>
      <c r="B21" s="15" t="s">
        <v>53</v>
      </c>
      <c r="C21" s="15" t="s">
        <v>54</v>
      </c>
      <c r="D21" s="23">
        <v>10</v>
      </c>
      <c r="E21" s="17">
        <v>400</v>
      </c>
      <c r="F21" s="17">
        <v>50</v>
      </c>
      <c r="G21" s="17">
        <v>500</v>
      </c>
      <c r="H21" s="17" t="s">
        <v>19</v>
      </c>
      <c r="I21" s="17" t="s">
        <v>20</v>
      </c>
      <c r="J21" s="18" t="s">
        <v>55</v>
      </c>
      <c r="K21" s="19" t="s">
        <v>51</v>
      </c>
      <c r="L21" s="20">
        <v>39573</v>
      </c>
      <c r="M21" s="20">
        <v>39752</v>
      </c>
      <c r="N21" s="21">
        <f t="shared" si="0"/>
        <v>180</v>
      </c>
      <c r="O21" s="22"/>
    </row>
    <row r="22" spans="1:15" ht="30">
      <c r="A22" s="15" t="s">
        <v>47</v>
      </c>
      <c r="B22" s="15" t="s">
        <v>52</v>
      </c>
      <c r="C22" s="15" t="s">
        <v>56</v>
      </c>
      <c r="D22" s="23">
        <v>97</v>
      </c>
      <c r="E22" s="17">
        <v>400</v>
      </c>
      <c r="F22" s="17">
        <v>50</v>
      </c>
      <c r="G22" s="17">
        <v>500</v>
      </c>
      <c r="H22" s="17" t="s">
        <v>19</v>
      </c>
      <c r="I22" s="17" t="s">
        <v>20</v>
      </c>
      <c r="J22" s="18" t="s">
        <v>55</v>
      </c>
      <c r="K22" s="19" t="s">
        <v>51</v>
      </c>
      <c r="L22" s="20">
        <v>39573</v>
      </c>
      <c r="M22" s="20">
        <v>39752</v>
      </c>
      <c r="N22" s="21">
        <f t="shared" si="0"/>
        <v>180</v>
      </c>
      <c r="O22" s="22"/>
    </row>
    <row r="23" spans="1:15" ht="45">
      <c r="A23" s="15" t="s">
        <v>47</v>
      </c>
      <c r="B23" s="15" t="s">
        <v>57</v>
      </c>
      <c r="C23" s="15" t="s">
        <v>58</v>
      </c>
      <c r="D23" s="23">
        <v>31</v>
      </c>
      <c r="E23" s="17">
        <v>280</v>
      </c>
      <c r="F23" s="17">
        <v>30</v>
      </c>
      <c r="G23" s="17">
        <v>600</v>
      </c>
      <c r="H23" s="17" t="s">
        <v>19</v>
      </c>
      <c r="I23" s="17" t="s">
        <v>20</v>
      </c>
      <c r="J23" s="18" t="s">
        <v>55</v>
      </c>
      <c r="K23" s="19" t="s">
        <v>51</v>
      </c>
      <c r="L23" s="20">
        <v>39573</v>
      </c>
      <c r="M23" s="20">
        <v>39752</v>
      </c>
      <c r="N23" s="21">
        <f t="shared" si="0"/>
        <v>180</v>
      </c>
      <c r="O23" s="22"/>
    </row>
    <row r="24" spans="1:15" ht="30">
      <c r="A24" s="15" t="s">
        <v>47</v>
      </c>
      <c r="B24" s="15" t="s">
        <v>52</v>
      </c>
      <c r="C24" s="15" t="s">
        <v>59</v>
      </c>
      <c r="D24" s="23">
        <v>105</v>
      </c>
      <c r="E24" s="17">
        <v>400</v>
      </c>
      <c r="F24" s="17">
        <v>50</v>
      </c>
      <c r="G24" s="17">
        <v>500</v>
      </c>
      <c r="H24" s="17" t="s">
        <v>19</v>
      </c>
      <c r="I24" s="17" t="s">
        <v>20</v>
      </c>
      <c r="J24" s="30"/>
      <c r="K24" s="19" t="s">
        <v>51</v>
      </c>
      <c r="L24" s="20">
        <v>39573</v>
      </c>
      <c r="M24" s="20">
        <v>39752</v>
      </c>
      <c r="N24" s="21">
        <f t="shared" si="0"/>
        <v>180</v>
      </c>
      <c r="O24" s="22"/>
    </row>
    <row r="25" spans="1:15" ht="30">
      <c r="A25" s="15" t="s">
        <v>47</v>
      </c>
      <c r="B25" s="15" t="s">
        <v>59</v>
      </c>
      <c r="C25" s="15" t="s">
        <v>60</v>
      </c>
      <c r="D25" s="23">
        <v>8</v>
      </c>
      <c r="E25" s="17">
        <v>400</v>
      </c>
      <c r="F25" s="17">
        <v>50</v>
      </c>
      <c r="G25" s="17">
        <v>500</v>
      </c>
      <c r="H25" s="17" t="s">
        <v>19</v>
      </c>
      <c r="I25" s="17" t="s">
        <v>20</v>
      </c>
      <c r="J25" s="18" t="s">
        <v>55</v>
      </c>
      <c r="K25" s="19" t="s">
        <v>51</v>
      </c>
      <c r="L25" s="20">
        <v>39573</v>
      </c>
      <c r="M25" s="20">
        <v>39752</v>
      </c>
      <c r="N25" s="21">
        <f t="shared" si="0"/>
        <v>180</v>
      </c>
      <c r="O25" s="22"/>
    </row>
    <row r="26" spans="1:15" ht="30">
      <c r="A26" s="15" t="s">
        <v>47</v>
      </c>
      <c r="B26" s="15" t="s">
        <v>61</v>
      </c>
      <c r="C26" s="15" t="s">
        <v>62</v>
      </c>
      <c r="D26" s="23">
        <v>30</v>
      </c>
      <c r="E26" s="17">
        <v>365</v>
      </c>
      <c r="F26" s="17">
        <v>50</v>
      </c>
      <c r="G26" s="17">
        <v>500</v>
      </c>
      <c r="H26" s="17" t="s">
        <v>19</v>
      </c>
      <c r="I26" s="17" t="s">
        <v>20</v>
      </c>
      <c r="J26" s="30"/>
      <c r="K26" s="19" t="s">
        <v>51</v>
      </c>
      <c r="L26" s="20">
        <v>39573</v>
      </c>
      <c r="M26" s="20">
        <v>39752</v>
      </c>
      <c r="N26" s="21">
        <f t="shared" si="0"/>
        <v>180</v>
      </c>
      <c r="O26" s="22"/>
    </row>
    <row r="27" spans="1:15" ht="30">
      <c r="A27" s="15" t="s">
        <v>47</v>
      </c>
      <c r="B27" s="15" t="s">
        <v>63</v>
      </c>
      <c r="C27" s="15" t="s">
        <v>64</v>
      </c>
      <c r="D27" s="23">
        <v>50</v>
      </c>
      <c r="E27" s="17">
        <v>280</v>
      </c>
      <c r="F27" s="17">
        <v>30</v>
      </c>
      <c r="G27" s="17">
        <v>600</v>
      </c>
      <c r="H27" s="17" t="s">
        <v>19</v>
      </c>
      <c r="I27" s="17" t="s">
        <v>20</v>
      </c>
      <c r="J27" s="18" t="s">
        <v>55</v>
      </c>
      <c r="K27" s="19" t="s">
        <v>51</v>
      </c>
      <c r="L27" s="20">
        <v>39573</v>
      </c>
      <c r="M27" s="20">
        <v>39752</v>
      </c>
      <c r="N27" s="21">
        <f t="shared" si="0"/>
        <v>180</v>
      </c>
      <c r="O27" s="22"/>
    </row>
    <row r="28" spans="1:15" ht="45">
      <c r="A28" s="15" t="s">
        <v>47</v>
      </c>
      <c r="B28" s="15" t="s">
        <v>65</v>
      </c>
      <c r="C28" s="15" t="s">
        <v>64</v>
      </c>
      <c r="D28" s="23">
        <v>43</v>
      </c>
      <c r="E28" s="17">
        <v>280</v>
      </c>
      <c r="F28" s="17">
        <v>30</v>
      </c>
      <c r="G28" s="17">
        <v>350</v>
      </c>
      <c r="H28" s="17" t="s">
        <v>19</v>
      </c>
      <c r="I28" s="17" t="s">
        <v>20</v>
      </c>
      <c r="J28" s="18" t="s">
        <v>55</v>
      </c>
      <c r="K28" s="19" t="s">
        <v>51</v>
      </c>
      <c r="L28" s="20">
        <v>39573</v>
      </c>
      <c r="M28" s="20">
        <v>39752</v>
      </c>
      <c r="N28" s="21">
        <f t="shared" si="0"/>
        <v>180</v>
      </c>
      <c r="O28" s="22"/>
    </row>
    <row r="29" spans="1:15" ht="30">
      <c r="A29" s="15" t="s">
        <v>47</v>
      </c>
      <c r="B29" s="15" t="s">
        <v>66</v>
      </c>
      <c r="C29" s="15" t="s">
        <v>54</v>
      </c>
      <c r="D29" s="23">
        <v>130</v>
      </c>
      <c r="E29" s="17">
        <v>400</v>
      </c>
      <c r="F29" s="17">
        <v>50</v>
      </c>
      <c r="G29" s="17">
        <v>500</v>
      </c>
      <c r="H29" s="17" t="s">
        <v>19</v>
      </c>
      <c r="I29" s="17" t="s">
        <v>20</v>
      </c>
      <c r="J29" s="18" t="s">
        <v>55</v>
      </c>
      <c r="K29" s="19" t="s">
        <v>51</v>
      </c>
      <c r="L29" s="20">
        <v>39573</v>
      </c>
      <c r="M29" s="20">
        <v>39752</v>
      </c>
      <c r="N29" s="21">
        <f t="shared" si="0"/>
        <v>180</v>
      </c>
      <c r="O29" s="22"/>
    </row>
    <row r="30" spans="1:15" ht="31.5">
      <c r="A30" s="15" t="s">
        <v>47</v>
      </c>
      <c r="B30" s="15" t="s">
        <v>61</v>
      </c>
      <c r="C30" s="15" t="s">
        <v>54</v>
      </c>
      <c r="D30" s="23">
        <v>147</v>
      </c>
      <c r="E30" s="17">
        <v>365</v>
      </c>
      <c r="F30" s="17">
        <v>50</v>
      </c>
      <c r="G30" s="17">
        <v>500</v>
      </c>
      <c r="H30" s="17" t="s">
        <v>19</v>
      </c>
      <c r="I30" s="17" t="s">
        <v>20</v>
      </c>
      <c r="J30" s="18" t="s">
        <v>55</v>
      </c>
      <c r="K30" s="19" t="s">
        <v>51</v>
      </c>
      <c r="L30" s="20">
        <v>39573</v>
      </c>
      <c r="M30" s="20">
        <v>39752</v>
      </c>
      <c r="N30" s="21">
        <f t="shared" si="0"/>
        <v>180</v>
      </c>
      <c r="O30" s="22"/>
    </row>
    <row r="31" spans="1:15" ht="47.25">
      <c r="A31" s="15" t="s">
        <v>47</v>
      </c>
      <c r="B31" s="15" t="s">
        <v>67</v>
      </c>
      <c r="C31" s="15" t="s">
        <v>62</v>
      </c>
      <c r="D31" s="23">
        <v>128</v>
      </c>
      <c r="E31" s="17">
        <v>400</v>
      </c>
      <c r="F31" s="17">
        <v>50</v>
      </c>
      <c r="G31" s="17">
        <v>500</v>
      </c>
      <c r="H31" s="17" t="s">
        <v>19</v>
      </c>
      <c r="I31" s="17" t="s">
        <v>20</v>
      </c>
      <c r="J31" s="18" t="s">
        <v>55</v>
      </c>
      <c r="K31" s="19" t="s">
        <v>51</v>
      </c>
      <c r="L31" s="20">
        <v>39573</v>
      </c>
      <c r="M31" s="20">
        <v>39752</v>
      </c>
      <c r="N31" s="21">
        <f t="shared" si="0"/>
        <v>180</v>
      </c>
      <c r="O31" s="22"/>
    </row>
    <row r="32" spans="1:15" ht="31.5">
      <c r="A32" s="15" t="s">
        <v>47</v>
      </c>
      <c r="B32" s="15" t="s">
        <v>59</v>
      </c>
      <c r="C32" s="15" t="s">
        <v>68</v>
      </c>
      <c r="D32" s="23">
        <v>32</v>
      </c>
      <c r="E32" s="17">
        <v>280</v>
      </c>
      <c r="F32" s="17">
        <v>30</v>
      </c>
      <c r="G32" s="17">
        <v>500</v>
      </c>
      <c r="H32" s="17" t="s">
        <v>19</v>
      </c>
      <c r="I32" s="17" t="s">
        <v>20</v>
      </c>
      <c r="J32" s="18" t="s">
        <v>55</v>
      </c>
      <c r="K32" s="19" t="s">
        <v>51</v>
      </c>
      <c r="L32" s="20">
        <v>39573</v>
      </c>
      <c r="M32" s="20">
        <v>39752</v>
      </c>
      <c r="N32" s="21">
        <f t="shared" si="0"/>
        <v>180</v>
      </c>
      <c r="O32" s="22"/>
    </row>
    <row r="33" spans="1:15" ht="31.5">
      <c r="A33" s="15" t="s">
        <v>69</v>
      </c>
      <c r="B33" s="15" t="s">
        <v>70</v>
      </c>
      <c r="C33" s="15" t="s">
        <v>71</v>
      </c>
      <c r="D33" s="23">
        <v>2</v>
      </c>
      <c r="E33" s="17">
        <v>400</v>
      </c>
      <c r="F33" s="17">
        <v>70</v>
      </c>
      <c r="G33" s="17">
        <v>600</v>
      </c>
      <c r="H33" s="17" t="s">
        <v>44</v>
      </c>
      <c r="I33" s="17" t="s">
        <v>20</v>
      </c>
      <c r="J33" s="18" t="s">
        <v>45</v>
      </c>
      <c r="K33" s="19" t="s">
        <v>72</v>
      </c>
      <c r="L33" s="20">
        <v>39568</v>
      </c>
      <c r="M33" s="20">
        <v>39767</v>
      </c>
      <c r="N33" s="21">
        <f t="shared" si="0"/>
        <v>200</v>
      </c>
      <c r="O33" s="22"/>
    </row>
    <row r="34" spans="1:15" ht="15.75">
      <c r="A34" s="15" t="s">
        <v>73</v>
      </c>
      <c r="B34" s="15" t="s">
        <v>74</v>
      </c>
      <c r="C34" s="15" t="s">
        <v>75</v>
      </c>
      <c r="D34" s="23">
        <v>151</v>
      </c>
      <c r="E34" s="17">
        <v>195</v>
      </c>
      <c r="F34" s="17">
        <v>50</v>
      </c>
      <c r="G34" s="17">
        <v>500</v>
      </c>
      <c r="H34" s="17" t="s">
        <v>76</v>
      </c>
      <c r="I34" s="17" t="s">
        <v>20</v>
      </c>
      <c r="J34" s="18" t="s">
        <v>77</v>
      </c>
      <c r="K34" s="19" t="s">
        <v>78</v>
      </c>
      <c r="L34" s="20">
        <v>39573</v>
      </c>
      <c r="M34" s="20">
        <v>39763</v>
      </c>
      <c r="N34" s="21">
        <f t="shared" si="0"/>
        <v>191</v>
      </c>
      <c r="O34" s="22"/>
    </row>
    <row r="35" spans="1:15" ht="31.5">
      <c r="A35" s="15" t="s">
        <v>73</v>
      </c>
      <c r="B35" s="15" t="s">
        <v>75</v>
      </c>
      <c r="C35" s="15" t="s">
        <v>79</v>
      </c>
      <c r="D35" s="23">
        <v>46</v>
      </c>
      <c r="E35" s="17">
        <v>195</v>
      </c>
      <c r="F35" s="17">
        <v>40</v>
      </c>
      <c r="G35" s="17">
        <v>500</v>
      </c>
      <c r="H35" s="17" t="s">
        <v>76</v>
      </c>
      <c r="I35" s="17" t="s">
        <v>20</v>
      </c>
      <c r="J35" s="18" t="s">
        <v>80</v>
      </c>
      <c r="K35" s="19" t="s">
        <v>81</v>
      </c>
      <c r="L35" s="20">
        <v>39573</v>
      </c>
      <c r="M35" s="20">
        <v>39752</v>
      </c>
      <c r="N35" s="21">
        <f t="shared" si="0"/>
        <v>180</v>
      </c>
      <c r="O35" s="22"/>
    </row>
    <row r="36" spans="1:15" ht="47.25">
      <c r="A36" s="15" t="s">
        <v>73</v>
      </c>
      <c r="B36" s="15" t="s">
        <v>79</v>
      </c>
      <c r="C36" s="15" t="s">
        <v>82</v>
      </c>
      <c r="D36" s="23">
        <v>27</v>
      </c>
      <c r="E36" s="17">
        <v>195</v>
      </c>
      <c r="F36" s="17">
        <v>40</v>
      </c>
      <c r="G36" s="17">
        <v>500</v>
      </c>
      <c r="H36" s="17" t="s">
        <v>76</v>
      </c>
      <c r="I36" s="17" t="s">
        <v>20</v>
      </c>
      <c r="J36" s="18" t="s">
        <v>80</v>
      </c>
      <c r="K36" s="19" t="s">
        <v>81</v>
      </c>
      <c r="L36" s="20">
        <v>39573</v>
      </c>
      <c r="M36" s="20">
        <v>39752</v>
      </c>
      <c r="N36" s="21">
        <f t="shared" si="0"/>
        <v>180</v>
      </c>
      <c r="O36" s="22"/>
    </row>
    <row r="37" spans="1:15" ht="15.75">
      <c r="A37" s="15" t="s">
        <v>83</v>
      </c>
      <c r="B37" s="15" t="s">
        <v>84</v>
      </c>
      <c r="C37" s="15" t="s">
        <v>85</v>
      </c>
      <c r="D37" s="23">
        <v>5</v>
      </c>
      <c r="E37" s="17">
        <v>280</v>
      </c>
      <c r="F37" s="17">
        <v>40</v>
      </c>
      <c r="G37" s="17">
        <v>500</v>
      </c>
      <c r="H37" s="17" t="s">
        <v>76</v>
      </c>
      <c r="I37" s="17" t="s">
        <v>20</v>
      </c>
      <c r="J37" s="18" t="s">
        <v>86</v>
      </c>
      <c r="K37" s="19" t="s">
        <v>87</v>
      </c>
      <c r="L37" s="20">
        <v>39573</v>
      </c>
      <c r="M37" s="20">
        <v>39752</v>
      </c>
      <c r="N37" s="21">
        <f t="shared" si="0"/>
        <v>180</v>
      </c>
      <c r="O37" s="22"/>
    </row>
    <row r="38" spans="1:15" ht="31.5">
      <c r="A38" s="15" t="s">
        <v>88</v>
      </c>
      <c r="B38" s="15"/>
      <c r="C38" s="15"/>
      <c r="D38" s="23">
        <v>192</v>
      </c>
      <c r="E38" s="17">
        <v>150</v>
      </c>
      <c r="F38" s="17">
        <v>40</v>
      </c>
      <c r="G38" s="17">
        <v>200</v>
      </c>
      <c r="H38" s="17" t="s">
        <v>76</v>
      </c>
      <c r="I38" s="17" t="s">
        <v>20</v>
      </c>
      <c r="J38" s="18" t="s">
        <v>89</v>
      </c>
      <c r="K38" s="19" t="s">
        <v>90</v>
      </c>
      <c r="L38" s="20">
        <v>39569</v>
      </c>
      <c r="M38" s="20">
        <v>39752</v>
      </c>
      <c r="N38" s="21">
        <f t="shared" si="0"/>
        <v>184</v>
      </c>
      <c r="O38" s="22"/>
    </row>
    <row r="39" spans="1:15" ht="31.5">
      <c r="A39" s="15" t="s">
        <v>91</v>
      </c>
      <c r="B39" s="15"/>
      <c r="C39" s="15"/>
      <c r="D39" s="23">
        <v>180</v>
      </c>
      <c r="E39" s="17">
        <v>150</v>
      </c>
      <c r="F39" s="17">
        <v>40</v>
      </c>
      <c r="G39" s="17">
        <v>200</v>
      </c>
      <c r="H39" s="17" t="s">
        <v>76</v>
      </c>
      <c r="I39" s="17" t="s">
        <v>20</v>
      </c>
      <c r="J39" s="18" t="s">
        <v>89</v>
      </c>
      <c r="K39" s="19" t="s">
        <v>90</v>
      </c>
      <c r="L39" s="20">
        <v>39569</v>
      </c>
      <c r="M39" s="20">
        <v>39752</v>
      </c>
      <c r="N39" s="21">
        <f t="shared" si="0"/>
        <v>184</v>
      </c>
      <c r="O39" s="22"/>
    </row>
    <row r="40" spans="1:15" ht="31.5">
      <c r="A40" s="15" t="s">
        <v>92</v>
      </c>
      <c r="B40" s="15" t="s">
        <v>93</v>
      </c>
      <c r="C40" s="15" t="s">
        <v>94</v>
      </c>
      <c r="D40" s="23">
        <v>100</v>
      </c>
      <c r="E40" s="17">
        <v>120</v>
      </c>
      <c r="F40" s="17">
        <v>20</v>
      </c>
      <c r="G40" s="17">
        <v>400</v>
      </c>
      <c r="H40" s="17" t="s">
        <v>76</v>
      </c>
      <c r="I40" s="17" t="s">
        <v>20</v>
      </c>
      <c r="J40" s="18" t="s">
        <v>95</v>
      </c>
      <c r="K40" s="19" t="s">
        <v>96</v>
      </c>
      <c r="L40" s="20">
        <v>39539</v>
      </c>
      <c r="M40" s="20">
        <v>39782</v>
      </c>
      <c r="N40" s="21">
        <f t="shared" si="0"/>
        <v>244</v>
      </c>
      <c r="O40" s="22"/>
    </row>
    <row r="41" spans="1:15" ht="15.75">
      <c r="A41" s="15" t="s">
        <v>97</v>
      </c>
      <c r="B41" s="15" t="s">
        <v>98</v>
      </c>
      <c r="C41" s="15" t="s">
        <v>99</v>
      </c>
      <c r="D41" s="23">
        <v>16</v>
      </c>
      <c r="E41" s="24">
        <v>140</v>
      </c>
      <c r="F41" s="24">
        <v>20</v>
      </c>
      <c r="G41" s="24">
        <v>150</v>
      </c>
      <c r="H41" s="24" t="s">
        <v>76</v>
      </c>
      <c r="I41" s="24" t="s">
        <v>20</v>
      </c>
      <c r="J41" s="25" t="s">
        <v>100</v>
      </c>
      <c r="K41" s="26" t="s">
        <v>101</v>
      </c>
      <c r="L41" s="27">
        <v>39539</v>
      </c>
      <c r="M41" s="27">
        <v>39782</v>
      </c>
      <c r="N41" s="28">
        <f t="shared" si="0"/>
        <v>244</v>
      </c>
      <c r="O41" s="22"/>
    </row>
    <row r="42" spans="1:15" ht="47.25">
      <c r="A42" s="15" t="s">
        <v>97</v>
      </c>
      <c r="B42" s="15" t="s">
        <v>99</v>
      </c>
      <c r="C42" s="15" t="s">
        <v>102</v>
      </c>
      <c r="D42" s="16">
        <v>17</v>
      </c>
      <c r="E42" s="17">
        <v>140</v>
      </c>
      <c r="F42" s="17">
        <v>20</v>
      </c>
      <c r="G42" s="17">
        <v>175</v>
      </c>
      <c r="H42" s="17" t="s">
        <v>76</v>
      </c>
      <c r="I42" s="17" t="s">
        <v>20</v>
      </c>
      <c r="J42" s="18" t="s">
        <v>103</v>
      </c>
      <c r="K42" s="19" t="s">
        <v>46</v>
      </c>
      <c r="L42" s="20">
        <v>39539</v>
      </c>
      <c r="M42" s="20">
        <v>39782</v>
      </c>
      <c r="N42" s="21">
        <f t="shared" si="0"/>
        <v>244</v>
      </c>
      <c r="O42" s="22"/>
    </row>
    <row r="43" spans="1:15" ht="31.5">
      <c r="A43" s="15" t="s">
        <v>97</v>
      </c>
      <c r="B43" s="15" t="s">
        <v>102</v>
      </c>
      <c r="C43" s="15" t="s">
        <v>104</v>
      </c>
      <c r="D43" s="16">
        <v>32</v>
      </c>
      <c r="E43" s="17">
        <v>160</v>
      </c>
      <c r="F43" s="17">
        <v>20</v>
      </c>
      <c r="G43" s="17">
        <v>175</v>
      </c>
      <c r="H43" s="17" t="s">
        <v>76</v>
      </c>
      <c r="I43" s="17" t="s">
        <v>20</v>
      </c>
      <c r="J43" s="18" t="s">
        <v>105</v>
      </c>
      <c r="K43" s="19" t="s">
        <v>106</v>
      </c>
      <c r="L43" s="20">
        <v>39539</v>
      </c>
      <c r="M43" s="20">
        <v>39782</v>
      </c>
      <c r="N43" s="21">
        <f t="shared" si="0"/>
        <v>244</v>
      </c>
      <c r="O43" s="22"/>
    </row>
    <row r="44" spans="1:15" ht="15.75">
      <c r="A44" s="15" t="s">
        <v>107</v>
      </c>
      <c r="B44" s="15" t="s">
        <v>108</v>
      </c>
      <c r="C44" s="15" t="s">
        <v>109</v>
      </c>
      <c r="D44" s="16">
        <v>12</v>
      </c>
      <c r="E44" s="17">
        <v>180</v>
      </c>
      <c r="F44" s="17">
        <v>20</v>
      </c>
      <c r="G44" s="17">
        <v>175</v>
      </c>
      <c r="H44" s="17" t="s">
        <v>76</v>
      </c>
      <c r="I44" s="17" t="s">
        <v>20</v>
      </c>
      <c r="J44" s="18" t="s">
        <v>105</v>
      </c>
      <c r="K44" s="19" t="s">
        <v>106</v>
      </c>
      <c r="L44" s="20">
        <v>39539</v>
      </c>
      <c r="M44" s="20">
        <v>39782</v>
      </c>
      <c r="N44" s="21">
        <f t="shared" si="0"/>
        <v>244</v>
      </c>
      <c r="O44" s="22"/>
    </row>
    <row r="45" spans="1:15" ht="15.75">
      <c r="A45" s="15" t="s">
        <v>107</v>
      </c>
      <c r="B45" s="15" t="s">
        <v>109</v>
      </c>
      <c r="C45" s="15" t="s">
        <v>104</v>
      </c>
      <c r="D45" s="16">
        <v>10</v>
      </c>
      <c r="E45" s="17">
        <v>200</v>
      </c>
      <c r="F45" s="17">
        <v>20</v>
      </c>
      <c r="G45" s="17">
        <v>175</v>
      </c>
      <c r="H45" s="17" t="s">
        <v>76</v>
      </c>
      <c r="I45" s="17" t="s">
        <v>20</v>
      </c>
      <c r="J45" s="18" t="s">
        <v>105</v>
      </c>
      <c r="K45" s="19" t="s">
        <v>106</v>
      </c>
      <c r="L45" s="20">
        <v>39539</v>
      </c>
      <c r="M45" s="20">
        <v>39782</v>
      </c>
      <c r="N45" s="21">
        <f t="shared" si="0"/>
        <v>244</v>
      </c>
      <c r="O45" s="22"/>
    </row>
    <row r="46" spans="1:15" ht="31.5">
      <c r="A46" s="15" t="s">
        <v>110</v>
      </c>
      <c r="B46" s="15" t="s">
        <v>111</v>
      </c>
      <c r="C46" s="15" t="s">
        <v>112</v>
      </c>
      <c r="D46" s="16">
        <v>44</v>
      </c>
      <c r="E46" s="17">
        <v>120</v>
      </c>
      <c r="F46" s="17">
        <v>20</v>
      </c>
      <c r="G46" s="17">
        <v>175</v>
      </c>
      <c r="H46" s="17" t="s">
        <v>76</v>
      </c>
      <c r="I46" s="17" t="s">
        <v>20</v>
      </c>
      <c r="J46" s="18" t="s">
        <v>113</v>
      </c>
      <c r="K46" s="19" t="s">
        <v>114</v>
      </c>
      <c r="L46" s="20">
        <v>39539</v>
      </c>
      <c r="M46" s="20">
        <v>39782</v>
      </c>
      <c r="N46" s="21">
        <f t="shared" si="0"/>
        <v>244</v>
      </c>
      <c r="O46" s="22"/>
    </row>
    <row r="47" spans="1:15" ht="31.5">
      <c r="A47" s="15" t="s">
        <v>115</v>
      </c>
      <c r="B47" s="15" t="s">
        <v>116</v>
      </c>
      <c r="C47" s="15" t="s">
        <v>117</v>
      </c>
      <c r="D47" s="16">
        <v>27</v>
      </c>
      <c r="E47" s="17">
        <v>140</v>
      </c>
      <c r="F47" s="17">
        <v>20</v>
      </c>
      <c r="G47" s="17"/>
      <c r="H47" s="17" t="s">
        <v>76</v>
      </c>
      <c r="I47" s="17" t="s">
        <v>20</v>
      </c>
      <c r="J47" s="18" t="s">
        <v>118</v>
      </c>
      <c r="K47" s="19" t="s">
        <v>119</v>
      </c>
      <c r="L47" s="20">
        <v>39539</v>
      </c>
      <c r="M47" s="20">
        <v>39780</v>
      </c>
      <c r="N47" s="21">
        <f t="shared" si="0"/>
        <v>242</v>
      </c>
      <c r="O47" s="22"/>
    </row>
    <row r="48" spans="1:15" ht="31.5">
      <c r="A48" s="15" t="s">
        <v>115</v>
      </c>
      <c r="B48" s="15" t="s">
        <v>120</v>
      </c>
      <c r="C48" s="15" t="s">
        <v>117</v>
      </c>
      <c r="D48" s="23">
        <v>22</v>
      </c>
      <c r="E48" s="17">
        <v>140</v>
      </c>
      <c r="F48" s="17">
        <v>20</v>
      </c>
      <c r="G48" s="17"/>
      <c r="H48" s="17" t="s">
        <v>76</v>
      </c>
      <c r="I48" s="24" t="s">
        <v>20</v>
      </c>
      <c r="J48" s="25" t="s">
        <v>118</v>
      </c>
      <c r="K48" s="26" t="s">
        <v>119</v>
      </c>
      <c r="L48" s="20">
        <v>39539</v>
      </c>
      <c r="M48" s="20">
        <v>39780</v>
      </c>
      <c r="N48" s="21">
        <f t="shared" si="0"/>
        <v>242</v>
      </c>
      <c r="O48" s="22"/>
    </row>
    <row r="49" spans="1:15" ht="31.5">
      <c r="A49" s="15" t="s">
        <v>115</v>
      </c>
      <c r="B49" s="15" t="s">
        <v>121</v>
      </c>
      <c r="C49" s="15" t="s">
        <v>122</v>
      </c>
      <c r="D49" s="23">
        <v>35</v>
      </c>
      <c r="E49" s="17">
        <v>140</v>
      </c>
      <c r="F49" s="17">
        <v>20</v>
      </c>
      <c r="G49" s="17"/>
      <c r="H49" s="17" t="s">
        <v>76</v>
      </c>
      <c r="I49" s="24" t="s">
        <v>20</v>
      </c>
      <c r="J49" s="25" t="s">
        <v>118</v>
      </c>
      <c r="K49" s="26" t="s">
        <v>119</v>
      </c>
      <c r="L49" s="20">
        <v>39539</v>
      </c>
      <c r="M49" s="20">
        <v>39780</v>
      </c>
      <c r="N49" s="21">
        <f t="shared" si="0"/>
        <v>242</v>
      </c>
      <c r="O49" s="22"/>
    </row>
    <row r="50" spans="1:15" ht="94.5">
      <c r="A50" s="15" t="s">
        <v>123</v>
      </c>
      <c r="B50" s="15" t="s">
        <v>124</v>
      </c>
      <c r="C50" s="15" t="s">
        <v>125</v>
      </c>
      <c r="D50" s="23">
        <v>6</v>
      </c>
      <c r="E50" s="17">
        <v>365</v>
      </c>
      <c r="F50" s="17">
        <v>40</v>
      </c>
      <c r="G50" s="17">
        <v>500</v>
      </c>
      <c r="H50" s="17" t="s">
        <v>19</v>
      </c>
      <c r="I50" s="24" t="s">
        <v>20</v>
      </c>
      <c r="J50" s="25" t="s">
        <v>55</v>
      </c>
      <c r="K50" s="26" t="s">
        <v>51</v>
      </c>
      <c r="L50" s="20">
        <v>39539</v>
      </c>
      <c r="M50" s="20">
        <v>39752</v>
      </c>
      <c r="N50" s="21">
        <f t="shared" si="0"/>
        <v>214</v>
      </c>
      <c r="O50" s="22"/>
    </row>
    <row r="51" spans="1:15" ht="47.25">
      <c r="A51" s="15" t="s">
        <v>126</v>
      </c>
      <c r="B51" s="15" t="s">
        <v>127</v>
      </c>
      <c r="C51" s="15" t="s">
        <v>128</v>
      </c>
      <c r="D51" s="23">
        <v>1</v>
      </c>
      <c r="E51" s="17">
        <v>400</v>
      </c>
      <c r="F51" s="17">
        <v>50</v>
      </c>
      <c r="G51" s="17">
        <v>500</v>
      </c>
      <c r="H51" s="17" t="s">
        <v>76</v>
      </c>
      <c r="I51" s="24" t="s">
        <v>20</v>
      </c>
      <c r="J51" s="25" t="s">
        <v>129</v>
      </c>
      <c r="K51" s="26" t="s">
        <v>130</v>
      </c>
      <c r="L51" s="20">
        <v>39568</v>
      </c>
      <c r="M51" s="20">
        <v>39767</v>
      </c>
      <c r="N51" s="21">
        <f t="shared" si="0"/>
        <v>200</v>
      </c>
      <c r="O51" s="22"/>
    </row>
    <row r="52" spans="1:15" ht="47.25">
      <c r="A52" s="15" t="s">
        <v>131</v>
      </c>
      <c r="B52" s="15" t="s">
        <v>132</v>
      </c>
      <c r="C52" s="15" t="s">
        <v>133</v>
      </c>
      <c r="D52" s="23">
        <v>6</v>
      </c>
      <c r="E52" s="17">
        <v>400</v>
      </c>
      <c r="F52" s="17">
        <v>50</v>
      </c>
      <c r="G52" s="17">
        <v>500</v>
      </c>
      <c r="H52" s="17" t="s">
        <v>19</v>
      </c>
      <c r="I52" s="24" t="s">
        <v>20</v>
      </c>
      <c r="J52" s="31"/>
      <c r="K52" s="31"/>
      <c r="L52" s="20">
        <v>39568</v>
      </c>
      <c r="M52" s="32">
        <v>39767</v>
      </c>
      <c r="N52" s="21">
        <f t="shared" si="0"/>
        <v>200</v>
      </c>
      <c r="O52" s="22"/>
    </row>
    <row r="53" spans="1:15" ht="31.5">
      <c r="A53" s="15" t="s">
        <v>134</v>
      </c>
      <c r="B53" s="15" t="s">
        <v>135</v>
      </c>
      <c r="C53" s="15" t="s">
        <v>136</v>
      </c>
      <c r="D53" s="23">
        <v>8</v>
      </c>
      <c r="E53" s="17">
        <v>210</v>
      </c>
      <c r="F53" s="17">
        <v>30</v>
      </c>
      <c r="G53" s="17">
        <v>200</v>
      </c>
      <c r="H53" s="17" t="s">
        <v>19</v>
      </c>
      <c r="I53" s="24" t="s">
        <v>20</v>
      </c>
      <c r="J53" s="25" t="s">
        <v>24</v>
      </c>
      <c r="K53" s="26" t="s">
        <v>25</v>
      </c>
      <c r="L53" s="20">
        <v>39573</v>
      </c>
      <c r="M53" s="20">
        <v>39752</v>
      </c>
      <c r="N53" s="21">
        <f t="shared" si="0"/>
        <v>180</v>
      </c>
      <c r="O53" s="22"/>
    </row>
    <row r="54" spans="1:15" ht="31.5">
      <c r="A54" s="15" t="s">
        <v>137</v>
      </c>
      <c r="B54" s="15" t="s">
        <v>138</v>
      </c>
      <c r="C54" s="15" t="s">
        <v>139</v>
      </c>
      <c r="D54" s="23">
        <v>32</v>
      </c>
      <c r="E54" s="17">
        <v>400</v>
      </c>
      <c r="F54" s="17">
        <v>40</v>
      </c>
      <c r="G54" s="17">
        <v>200</v>
      </c>
      <c r="H54" s="17" t="s">
        <v>19</v>
      </c>
      <c r="I54" s="24" t="s">
        <v>20</v>
      </c>
      <c r="J54" s="25" t="s">
        <v>24</v>
      </c>
      <c r="K54" s="26" t="s">
        <v>25</v>
      </c>
      <c r="L54" s="20">
        <v>39573</v>
      </c>
      <c r="M54" s="20">
        <v>39752</v>
      </c>
      <c r="N54" s="21">
        <f t="shared" si="0"/>
        <v>180</v>
      </c>
      <c r="O54" s="22"/>
    </row>
    <row r="55" spans="1:15" ht="31.5">
      <c r="A55" s="15" t="s">
        <v>140</v>
      </c>
      <c r="B55" s="15" t="s">
        <v>108</v>
      </c>
      <c r="C55" s="15" t="s">
        <v>112</v>
      </c>
      <c r="D55" s="23">
        <v>37</v>
      </c>
      <c r="E55" s="17">
        <v>120</v>
      </c>
      <c r="F55" s="17">
        <v>20</v>
      </c>
      <c r="G55" s="17">
        <v>175</v>
      </c>
      <c r="H55" s="17" t="s">
        <v>76</v>
      </c>
      <c r="I55" s="17"/>
      <c r="J55" s="30" t="s">
        <v>103</v>
      </c>
      <c r="K55" s="33" t="s">
        <v>141</v>
      </c>
      <c r="L55" s="32">
        <v>39539</v>
      </c>
      <c r="M55" s="32">
        <v>39782</v>
      </c>
      <c r="N55" s="21">
        <f t="shared" si="0"/>
        <v>244</v>
      </c>
      <c r="O55" s="22"/>
    </row>
    <row r="56" spans="1:15" ht="15.75">
      <c r="A56" s="34" t="s">
        <v>142</v>
      </c>
      <c r="B56" s="34"/>
      <c r="C56" s="34"/>
      <c r="D56" s="35">
        <f>SUM(D10:D55)</f>
        <v>2731</v>
      </c>
      <c r="E56" s="36"/>
      <c r="F56" s="36"/>
      <c r="G56" s="36"/>
      <c r="H56" s="36"/>
      <c r="I56" s="36"/>
      <c r="J56" s="37"/>
      <c r="K56" s="38"/>
      <c r="L56" s="39"/>
      <c r="M56" s="39"/>
      <c r="N56" s="40"/>
      <c r="O56" s="22"/>
    </row>
    <row r="57" spans="1:14" ht="48" customHeight="1">
      <c r="A57" s="56" t="s">
        <v>143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8"/>
    </row>
    <row r="58" spans="1:15" ht="31.5">
      <c r="A58" s="15" t="s">
        <v>47</v>
      </c>
      <c r="B58" s="15" t="s">
        <v>144</v>
      </c>
      <c r="C58" s="15" t="s">
        <v>145</v>
      </c>
      <c r="D58" s="23">
        <v>18</v>
      </c>
      <c r="E58" s="24"/>
      <c r="F58" s="24"/>
      <c r="G58" s="24"/>
      <c r="H58" s="24" t="s">
        <v>76</v>
      </c>
      <c r="I58" s="24"/>
      <c r="J58" s="31"/>
      <c r="K58" s="31"/>
      <c r="L58" s="27">
        <v>39573</v>
      </c>
      <c r="M58" s="27">
        <v>39752</v>
      </c>
      <c r="N58" s="28">
        <f aca="true" t="shared" si="1" ref="N58:N63">M58-L58+1</f>
        <v>180</v>
      </c>
      <c r="O58" s="22"/>
    </row>
    <row r="59" spans="1:15" ht="31.5">
      <c r="A59" s="15" t="s">
        <v>47</v>
      </c>
      <c r="B59" s="15" t="s">
        <v>52</v>
      </c>
      <c r="C59" s="15" t="s">
        <v>61</v>
      </c>
      <c r="D59" s="23">
        <v>128</v>
      </c>
      <c r="E59" s="24"/>
      <c r="F59" s="24"/>
      <c r="G59" s="24"/>
      <c r="H59" s="24" t="s">
        <v>19</v>
      </c>
      <c r="I59" s="24"/>
      <c r="J59" s="25" t="s">
        <v>55</v>
      </c>
      <c r="K59" s="26" t="s">
        <v>51</v>
      </c>
      <c r="L59" s="27">
        <v>39573</v>
      </c>
      <c r="M59" s="27">
        <v>39752</v>
      </c>
      <c r="N59" s="28">
        <f t="shared" si="1"/>
        <v>180</v>
      </c>
      <c r="O59" s="22"/>
    </row>
    <row r="60" spans="1:15" ht="31.5">
      <c r="A60" s="15" t="s">
        <v>47</v>
      </c>
      <c r="B60" s="15" t="s">
        <v>52</v>
      </c>
      <c r="C60" s="15" t="s">
        <v>146</v>
      </c>
      <c r="D60" s="23">
        <v>138</v>
      </c>
      <c r="E60" s="24"/>
      <c r="F60" s="24"/>
      <c r="G60" s="24"/>
      <c r="H60" s="24" t="s">
        <v>19</v>
      </c>
      <c r="I60" s="24"/>
      <c r="J60" s="31"/>
      <c r="K60" s="31"/>
      <c r="L60" s="27">
        <v>39573</v>
      </c>
      <c r="M60" s="27">
        <v>39752</v>
      </c>
      <c r="N60" s="28">
        <f t="shared" si="1"/>
        <v>180</v>
      </c>
      <c r="O60" s="22"/>
    </row>
    <row r="61" spans="1:15" ht="31.5">
      <c r="A61" s="15" t="s">
        <v>47</v>
      </c>
      <c r="B61" s="15" t="s">
        <v>146</v>
      </c>
      <c r="C61" s="15" t="s">
        <v>147</v>
      </c>
      <c r="D61" s="23">
        <v>48</v>
      </c>
      <c r="E61" s="24"/>
      <c r="F61" s="24"/>
      <c r="G61" s="24"/>
      <c r="H61" s="24" t="s">
        <v>19</v>
      </c>
      <c r="I61" s="24"/>
      <c r="J61" s="31"/>
      <c r="K61" s="31"/>
      <c r="L61" s="27">
        <v>39573</v>
      </c>
      <c r="M61" s="27">
        <v>39752</v>
      </c>
      <c r="N61" s="28">
        <f t="shared" si="1"/>
        <v>180</v>
      </c>
      <c r="O61" s="22"/>
    </row>
    <row r="62" spans="1:15" ht="31.5">
      <c r="A62" s="15" t="s">
        <v>47</v>
      </c>
      <c r="B62" s="15" t="s">
        <v>148</v>
      </c>
      <c r="C62" s="15" t="s">
        <v>149</v>
      </c>
      <c r="D62" s="23">
        <v>41</v>
      </c>
      <c r="E62" s="24"/>
      <c r="F62" s="24"/>
      <c r="G62" s="24"/>
      <c r="H62" s="24" t="s">
        <v>19</v>
      </c>
      <c r="I62" s="24"/>
      <c r="J62" s="31"/>
      <c r="K62" s="31"/>
      <c r="L62" s="27">
        <v>39573</v>
      </c>
      <c r="M62" s="27">
        <v>39752</v>
      </c>
      <c r="N62" s="28">
        <f t="shared" si="1"/>
        <v>180</v>
      </c>
      <c r="O62" s="22"/>
    </row>
    <row r="63" spans="1:15" ht="47.25">
      <c r="A63" s="15" t="s">
        <v>150</v>
      </c>
      <c r="B63" s="15" t="s">
        <v>151</v>
      </c>
      <c r="C63" s="15" t="s">
        <v>152</v>
      </c>
      <c r="D63" s="23">
        <v>28</v>
      </c>
      <c r="E63" s="24"/>
      <c r="F63" s="24"/>
      <c r="G63" s="24"/>
      <c r="H63" s="24" t="s">
        <v>19</v>
      </c>
      <c r="I63" s="24"/>
      <c r="J63" s="31"/>
      <c r="K63" s="31"/>
      <c r="L63" s="27">
        <v>39573</v>
      </c>
      <c r="M63" s="27">
        <v>39752</v>
      </c>
      <c r="N63" s="28">
        <f t="shared" si="1"/>
        <v>180</v>
      </c>
      <c r="O63" s="22"/>
    </row>
    <row r="64" spans="1:15" ht="63">
      <c r="A64" s="15" t="s">
        <v>47</v>
      </c>
      <c r="B64" s="15" t="s">
        <v>153</v>
      </c>
      <c r="C64" s="15" t="s">
        <v>154</v>
      </c>
      <c r="D64" s="23">
        <v>22</v>
      </c>
      <c r="E64" s="24"/>
      <c r="F64" s="24"/>
      <c r="G64" s="24"/>
      <c r="H64" s="24" t="s">
        <v>155</v>
      </c>
      <c r="I64" s="24"/>
      <c r="J64" s="31"/>
      <c r="K64" s="31"/>
      <c r="L64" s="27"/>
      <c r="M64" s="27"/>
      <c r="N64" s="28"/>
      <c r="O64" s="22"/>
    </row>
    <row r="65" spans="1:15" ht="31.5">
      <c r="A65" s="15" t="s">
        <v>47</v>
      </c>
      <c r="B65" s="15" t="s">
        <v>156</v>
      </c>
      <c r="C65" s="15" t="s">
        <v>157</v>
      </c>
      <c r="D65" s="23">
        <v>4</v>
      </c>
      <c r="E65" s="24"/>
      <c r="F65" s="24"/>
      <c r="G65" s="24"/>
      <c r="H65" s="24" t="s">
        <v>155</v>
      </c>
      <c r="I65" s="24"/>
      <c r="J65" s="31"/>
      <c r="K65" s="31"/>
      <c r="L65" s="27"/>
      <c r="M65" s="27"/>
      <c r="N65" s="28"/>
      <c r="O65" s="22"/>
    </row>
    <row r="66" spans="1:15" ht="31.5">
      <c r="A66" s="15" t="s">
        <v>47</v>
      </c>
      <c r="B66" s="15" t="s">
        <v>158</v>
      </c>
      <c r="C66" s="15" t="s">
        <v>159</v>
      </c>
      <c r="D66" s="23">
        <v>14</v>
      </c>
      <c r="E66" s="24"/>
      <c r="F66" s="24"/>
      <c r="G66" s="24"/>
      <c r="H66" s="24" t="s">
        <v>155</v>
      </c>
      <c r="I66" s="24"/>
      <c r="J66" s="31"/>
      <c r="K66" s="31"/>
      <c r="L66" s="27"/>
      <c r="M66" s="27"/>
      <c r="N66" s="28"/>
      <c r="O66" s="22"/>
    </row>
    <row r="67" spans="1:15" ht="15.75">
      <c r="A67" s="15" t="s">
        <v>160</v>
      </c>
      <c r="B67" s="15" t="s">
        <v>70</v>
      </c>
      <c r="C67" s="15" t="s">
        <v>161</v>
      </c>
      <c r="D67" s="23">
        <v>8</v>
      </c>
      <c r="E67" s="24"/>
      <c r="F67" s="24"/>
      <c r="G67" s="24"/>
      <c r="H67" s="24" t="s">
        <v>76</v>
      </c>
      <c r="I67" s="24"/>
      <c r="J67" s="31"/>
      <c r="K67" s="31"/>
      <c r="L67" s="41">
        <v>39573</v>
      </c>
      <c r="M67" s="41">
        <v>39757</v>
      </c>
      <c r="N67" s="28">
        <f aca="true" t="shared" si="2" ref="N67:N76">M67-L67+1</f>
        <v>185</v>
      </c>
      <c r="O67" s="22"/>
    </row>
    <row r="68" spans="1:15" ht="15.75">
      <c r="A68" s="15" t="s">
        <v>162</v>
      </c>
      <c r="B68" s="15" t="s">
        <v>70</v>
      </c>
      <c r="C68" s="15" t="s">
        <v>163</v>
      </c>
      <c r="D68" s="23">
        <v>3</v>
      </c>
      <c r="E68" s="24"/>
      <c r="F68" s="24"/>
      <c r="G68" s="24"/>
      <c r="H68" s="24" t="s">
        <v>76</v>
      </c>
      <c r="I68" s="24"/>
      <c r="J68" s="31"/>
      <c r="K68" s="31"/>
      <c r="L68" s="41">
        <v>39573</v>
      </c>
      <c r="M68" s="41">
        <v>39757</v>
      </c>
      <c r="N68" s="28">
        <f t="shared" si="2"/>
        <v>185</v>
      </c>
      <c r="O68" s="22"/>
    </row>
    <row r="69" spans="1:15" ht="15.75">
      <c r="A69" s="15" t="s">
        <v>164</v>
      </c>
      <c r="B69" s="15" t="s">
        <v>70</v>
      </c>
      <c r="C69" s="15" t="s">
        <v>165</v>
      </c>
      <c r="D69" s="23">
        <v>4</v>
      </c>
      <c r="E69" s="24"/>
      <c r="F69" s="24"/>
      <c r="G69" s="24"/>
      <c r="H69" s="24" t="s">
        <v>76</v>
      </c>
      <c r="I69" s="24"/>
      <c r="J69" s="31"/>
      <c r="K69" s="31"/>
      <c r="L69" s="41">
        <v>39573</v>
      </c>
      <c r="M69" s="41">
        <v>39757</v>
      </c>
      <c r="N69" s="28">
        <f t="shared" si="2"/>
        <v>185</v>
      </c>
      <c r="O69" s="22"/>
    </row>
    <row r="70" spans="1:15" ht="15.75">
      <c r="A70" s="15" t="s">
        <v>166</v>
      </c>
      <c r="B70" s="15" t="s">
        <v>167</v>
      </c>
      <c r="C70" s="15" t="s">
        <v>168</v>
      </c>
      <c r="D70" s="23">
        <v>169</v>
      </c>
      <c r="E70" s="24"/>
      <c r="F70" s="24"/>
      <c r="G70" s="24"/>
      <c r="H70" s="24" t="s">
        <v>76</v>
      </c>
      <c r="I70" s="24"/>
      <c r="J70" s="31"/>
      <c r="K70" s="31"/>
      <c r="L70" s="41">
        <v>39573</v>
      </c>
      <c r="M70" s="41">
        <v>39752</v>
      </c>
      <c r="N70" s="28">
        <f t="shared" si="2"/>
        <v>180</v>
      </c>
      <c r="O70" s="22"/>
    </row>
    <row r="71" spans="1:15" ht="31.5">
      <c r="A71" s="15" t="s">
        <v>169</v>
      </c>
      <c r="B71" s="15" t="s">
        <v>170</v>
      </c>
      <c r="C71" s="15" t="s">
        <v>171</v>
      </c>
      <c r="D71" s="23">
        <v>67</v>
      </c>
      <c r="E71" s="24"/>
      <c r="F71" s="24"/>
      <c r="G71" s="24"/>
      <c r="H71" s="17" t="s">
        <v>76</v>
      </c>
      <c r="I71" s="24"/>
      <c r="J71" s="30" t="s">
        <v>33</v>
      </c>
      <c r="K71" s="33" t="s">
        <v>172</v>
      </c>
      <c r="L71" s="32">
        <v>39569</v>
      </c>
      <c r="M71" s="32">
        <v>39746</v>
      </c>
      <c r="N71" s="21">
        <f t="shared" si="2"/>
        <v>178</v>
      </c>
      <c r="O71" s="22"/>
    </row>
    <row r="72" spans="1:15" ht="31.5">
      <c r="A72" s="15" t="s">
        <v>173</v>
      </c>
      <c r="B72" s="15" t="s">
        <v>174</v>
      </c>
      <c r="C72" s="15" t="s">
        <v>175</v>
      </c>
      <c r="D72" s="23">
        <v>19</v>
      </c>
      <c r="E72" s="24"/>
      <c r="F72" s="24"/>
      <c r="G72" s="24"/>
      <c r="H72" s="17" t="s">
        <v>76</v>
      </c>
      <c r="I72" s="17"/>
      <c r="J72" s="30"/>
      <c r="K72" s="30"/>
      <c r="L72" s="20">
        <v>39573</v>
      </c>
      <c r="M72" s="20">
        <v>39752</v>
      </c>
      <c r="N72" s="21">
        <f t="shared" si="2"/>
        <v>180</v>
      </c>
      <c r="O72" s="22"/>
    </row>
    <row r="73" spans="1:15" ht="15.75">
      <c r="A73" s="15" t="s">
        <v>176</v>
      </c>
      <c r="B73" s="15" t="s">
        <v>177</v>
      </c>
      <c r="C73" s="15" t="s">
        <v>85</v>
      </c>
      <c r="D73" s="23">
        <v>4</v>
      </c>
      <c r="E73" s="24"/>
      <c r="F73" s="24"/>
      <c r="G73" s="24"/>
      <c r="H73" s="24" t="s">
        <v>76</v>
      </c>
      <c r="I73" s="24"/>
      <c r="J73" s="31"/>
      <c r="K73" s="31"/>
      <c r="L73" s="27">
        <v>39573</v>
      </c>
      <c r="M73" s="27">
        <v>39752</v>
      </c>
      <c r="N73" s="28">
        <f t="shared" si="2"/>
        <v>180</v>
      </c>
      <c r="O73" s="22"/>
    </row>
    <row r="74" spans="1:15" ht="31.5">
      <c r="A74" s="15" t="s">
        <v>178</v>
      </c>
      <c r="B74" s="15" t="s">
        <v>179</v>
      </c>
      <c r="C74" s="15" t="s">
        <v>180</v>
      </c>
      <c r="D74" s="23">
        <v>2</v>
      </c>
      <c r="E74" s="24"/>
      <c r="F74" s="24"/>
      <c r="G74" s="24"/>
      <c r="H74" s="24" t="s">
        <v>76</v>
      </c>
      <c r="I74" s="24"/>
      <c r="J74" s="31"/>
      <c r="K74" s="31"/>
      <c r="L74" s="27">
        <v>39573</v>
      </c>
      <c r="M74" s="27">
        <v>39752</v>
      </c>
      <c r="N74" s="28">
        <f t="shared" si="2"/>
        <v>180</v>
      </c>
      <c r="O74" s="22"/>
    </row>
    <row r="75" spans="1:15" ht="15.75">
      <c r="A75" s="15" t="s">
        <v>181</v>
      </c>
      <c r="B75" s="15" t="s">
        <v>182</v>
      </c>
      <c r="C75" s="15" t="s">
        <v>183</v>
      </c>
      <c r="D75" s="23">
        <v>67</v>
      </c>
      <c r="E75" s="24"/>
      <c r="F75" s="24"/>
      <c r="G75" s="24"/>
      <c r="H75" s="24" t="s">
        <v>76</v>
      </c>
      <c r="I75" s="24"/>
      <c r="J75" s="31"/>
      <c r="K75" s="31"/>
      <c r="L75" s="41">
        <v>39569</v>
      </c>
      <c r="M75" s="41">
        <v>39752</v>
      </c>
      <c r="N75" s="28">
        <f t="shared" si="2"/>
        <v>184</v>
      </c>
      <c r="O75" s="22"/>
    </row>
    <row r="76" spans="1:15" ht="31.5">
      <c r="A76" s="15" t="s">
        <v>184</v>
      </c>
      <c r="B76" s="15" t="s">
        <v>185</v>
      </c>
      <c r="C76" s="15" t="s">
        <v>186</v>
      </c>
      <c r="D76" s="23">
        <v>9</v>
      </c>
      <c r="E76" s="24"/>
      <c r="F76" s="24"/>
      <c r="G76" s="24"/>
      <c r="H76" s="24" t="s">
        <v>76</v>
      </c>
      <c r="I76" s="24"/>
      <c r="J76" s="31"/>
      <c r="K76" s="31"/>
      <c r="L76" s="41">
        <v>39569</v>
      </c>
      <c r="M76" s="41">
        <v>39736</v>
      </c>
      <c r="N76" s="28">
        <f t="shared" si="2"/>
        <v>168</v>
      </c>
      <c r="O76" s="22"/>
    </row>
    <row r="77" spans="1:15" ht="15.75">
      <c r="A77" s="15" t="s">
        <v>187</v>
      </c>
      <c r="B77" s="15" t="s">
        <v>188</v>
      </c>
      <c r="C77" s="15" t="s">
        <v>189</v>
      </c>
      <c r="D77" s="23">
        <v>10</v>
      </c>
      <c r="E77" s="24"/>
      <c r="F77" s="24"/>
      <c r="G77" s="24"/>
      <c r="H77" s="24" t="s">
        <v>190</v>
      </c>
      <c r="I77" s="24"/>
      <c r="J77" s="31"/>
      <c r="K77" s="31"/>
      <c r="L77" s="41"/>
      <c r="M77" s="41"/>
      <c r="N77" s="28"/>
      <c r="O77" s="22"/>
    </row>
    <row r="78" spans="1:15" ht="15.75">
      <c r="A78" s="15" t="s">
        <v>191</v>
      </c>
      <c r="B78" s="15" t="s">
        <v>192</v>
      </c>
      <c r="C78" s="15" t="s">
        <v>193</v>
      </c>
      <c r="D78" s="23">
        <v>4</v>
      </c>
      <c r="E78" s="24"/>
      <c r="F78" s="24"/>
      <c r="G78" s="24"/>
      <c r="H78" s="24" t="s">
        <v>76</v>
      </c>
      <c r="I78" s="24"/>
      <c r="J78" s="31"/>
      <c r="K78" s="31"/>
      <c r="L78" s="41">
        <v>39573</v>
      </c>
      <c r="M78" s="41">
        <v>39752</v>
      </c>
      <c r="N78" s="28">
        <f>M78-L78+1</f>
        <v>180</v>
      </c>
      <c r="O78" s="22"/>
    </row>
    <row r="79" spans="1:15" ht="15.75">
      <c r="A79" s="15" t="s">
        <v>194</v>
      </c>
      <c r="B79" s="15" t="s">
        <v>195</v>
      </c>
      <c r="C79" s="15" t="s">
        <v>196</v>
      </c>
      <c r="D79" s="23">
        <v>1</v>
      </c>
      <c r="E79" s="24"/>
      <c r="F79" s="24"/>
      <c r="G79" s="24"/>
      <c r="H79" s="24" t="s">
        <v>155</v>
      </c>
      <c r="I79" s="24"/>
      <c r="J79" s="31"/>
      <c r="K79" s="31"/>
      <c r="L79" s="41"/>
      <c r="M79" s="41"/>
      <c r="N79" s="28"/>
      <c r="O79" s="22"/>
    </row>
    <row r="80" spans="1:15" ht="31.5">
      <c r="A80" s="15" t="s">
        <v>194</v>
      </c>
      <c r="B80" s="15" t="s">
        <v>196</v>
      </c>
      <c r="C80" s="15" t="s">
        <v>197</v>
      </c>
      <c r="D80" s="23">
        <v>39</v>
      </c>
      <c r="E80" s="24"/>
      <c r="F80" s="24"/>
      <c r="G80" s="24"/>
      <c r="H80" s="24" t="s">
        <v>76</v>
      </c>
      <c r="I80" s="24"/>
      <c r="J80" s="31"/>
      <c r="K80" s="31"/>
      <c r="L80" s="41">
        <v>39569</v>
      </c>
      <c r="M80" s="41">
        <v>39752</v>
      </c>
      <c r="N80" s="28">
        <f>M80-L80+1</f>
        <v>184</v>
      </c>
      <c r="O80" s="22"/>
    </row>
    <row r="81" spans="1:15" ht="15.75">
      <c r="A81" s="15" t="s">
        <v>198</v>
      </c>
      <c r="B81" s="15" t="s">
        <v>199</v>
      </c>
      <c r="C81" s="15" t="s">
        <v>200</v>
      </c>
      <c r="D81" s="23">
        <v>2</v>
      </c>
      <c r="E81" s="24"/>
      <c r="F81" s="24"/>
      <c r="G81" s="24"/>
      <c r="H81" s="24" t="s">
        <v>190</v>
      </c>
      <c r="I81" s="24"/>
      <c r="J81" s="31"/>
      <c r="K81" s="31"/>
      <c r="L81" s="42"/>
      <c r="M81" s="42"/>
      <c r="N81" s="42"/>
      <c r="O81" s="22"/>
    </row>
    <row r="82" spans="1:15" ht="15.75">
      <c r="A82" s="15" t="s">
        <v>198</v>
      </c>
      <c r="B82" s="15" t="s">
        <v>200</v>
      </c>
      <c r="C82" s="15" t="s">
        <v>201</v>
      </c>
      <c r="D82" s="23">
        <v>19</v>
      </c>
      <c r="E82" s="24"/>
      <c r="F82" s="24"/>
      <c r="G82" s="24"/>
      <c r="H82" s="24" t="s">
        <v>76</v>
      </c>
      <c r="I82" s="24"/>
      <c r="J82" s="31"/>
      <c r="K82" s="31"/>
      <c r="L82" s="41">
        <v>39569</v>
      </c>
      <c r="M82" s="41">
        <v>39752</v>
      </c>
      <c r="N82" s="28">
        <f aca="true" t="shared" si="3" ref="N82:N91">M82-L82+1</f>
        <v>184</v>
      </c>
      <c r="O82" s="22"/>
    </row>
    <row r="83" spans="1:15" ht="31.5">
      <c r="A83" s="15" t="s">
        <v>202</v>
      </c>
      <c r="B83" s="15" t="s">
        <v>203</v>
      </c>
      <c r="C83" s="15" t="s">
        <v>204</v>
      </c>
      <c r="D83" s="23">
        <v>29</v>
      </c>
      <c r="E83" s="24"/>
      <c r="F83" s="24"/>
      <c r="G83" s="24"/>
      <c r="H83" s="24" t="s">
        <v>76</v>
      </c>
      <c r="I83" s="24"/>
      <c r="J83" s="31"/>
      <c r="K83" s="31"/>
      <c r="L83" s="41">
        <v>39569</v>
      </c>
      <c r="M83" s="41">
        <v>39752</v>
      </c>
      <c r="N83" s="28">
        <f t="shared" si="3"/>
        <v>184</v>
      </c>
      <c r="O83" s="22"/>
    </row>
    <row r="84" spans="1:15" ht="31.5">
      <c r="A84" s="15" t="s">
        <v>205</v>
      </c>
      <c r="B84" s="15" t="s">
        <v>206</v>
      </c>
      <c r="C84" s="15" t="s">
        <v>207</v>
      </c>
      <c r="D84" s="23">
        <v>34</v>
      </c>
      <c r="E84" s="24"/>
      <c r="F84" s="24"/>
      <c r="G84" s="24"/>
      <c r="H84" s="24" t="s">
        <v>76</v>
      </c>
      <c r="I84" s="24"/>
      <c r="J84" s="31"/>
      <c r="K84" s="31"/>
      <c r="L84" s="41">
        <v>39569</v>
      </c>
      <c r="M84" s="41">
        <v>39752</v>
      </c>
      <c r="N84" s="28">
        <f t="shared" si="3"/>
        <v>184</v>
      </c>
      <c r="O84" s="22"/>
    </row>
    <row r="85" spans="1:15" ht="31.5">
      <c r="A85" s="15" t="s">
        <v>208</v>
      </c>
      <c r="B85" s="15" t="s">
        <v>209</v>
      </c>
      <c r="C85" s="15" t="s">
        <v>207</v>
      </c>
      <c r="D85" s="23">
        <v>2</v>
      </c>
      <c r="E85" s="24"/>
      <c r="F85" s="24"/>
      <c r="G85" s="24"/>
      <c r="H85" s="24" t="s">
        <v>76</v>
      </c>
      <c r="I85" s="24"/>
      <c r="J85" s="31"/>
      <c r="K85" s="31"/>
      <c r="L85" s="41">
        <v>39569</v>
      </c>
      <c r="M85" s="41">
        <v>39752</v>
      </c>
      <c r="N85" s="28">
        <f t="shared" si="3"/>
        <v>184</v>
      </c>
      <c r="O85" s="22"/>
    </row>
    <row r="86" spans="1:15" ht="31.5">
      <c r="A86" s="15" t="s">
        <v>210</v>
      </c>
      <c r="B86" s="15"/>
      <c r="C86" s="15"/>
      <c r="D86" s="23">
        <v>31</v>
      </c>
      <c r="E86" s="24"/>
      <c r="F86" s="24"/>
      <c r="G86" s="24"/>
      <c r="H86" s="24" t="s">
        <v>76</v>
      </c>
      <c r="I86" s="24"/>
      <c r="J86" s="31"/>
      <c r="K86" s="31"/>
      <c r="L86" s="41">
        <v>39569</v>
      </c>
      <c r="M86" s="41">
        <v>39752</v>
      </c>
      <c r="N86" s="28">
        <f t="shared" si="3"/>
        <v>184</v>
      </c>
      <c r="O86" s="22"/>
    </row>
    <row r="87" spans="1:15" ht="31.5">
      <c r="A87" s="15" t="s">
        <v>211</v>
      </c>
      <c r="B87" s="15" t="s">
        <v>212</v>
      </c>
      <c r="C87" s="15" t="s">
        <v>213</v>
      </c>
      <c r="D87" s="23">
        <v>2</v>
      </c>
      <c r="E87" s="24"/>
      <c r="F87" s="24"/>
      <c r="G87" s="24"/>
      <c r="H87" s="24" t="s">
        <v>76</v>
      </c>
      <c r="I87" s="24"/>
      <c r="J87" s="31"/>
      <c r="K87" s="31"/>
      <c r="L87" s="41">
        <v>39569</v>
      </c>
      <c r="M87" s="41">
        <v>39752</v>
      </c>
      <c r="N87" s="28">
        <f t="shared" si="3"/>
        <v>184</v>
      </c>
      <c r="O87" s="22"/>
    </row>
    <row r="88" spans="1:15" ht="31.5">
      <c r="A88" s="15" t="s">
        <v>214</v>
      </c>
      <c r="B88" s="15" t="s">
        <v>215</v>
      </c>
      <c r="C88" s="15" t="s">
        <v>213</v>
      </c>
      <c r="D88" s="23">
        <v>3</v>
      </c>
      <c r="E88" s="24"/>
      <c r="F88" s="24"/>
      <c r="G88" s="24"/>
      <c r="H88" s="24" t="s">
        <v>76</v>
      </c>
      <c r="I88" s="24"/>
      <c r="J88" s="31"/>
      <c r="K88" s="31"/>
      <c r="L88" s="41">
        <v>39569</v>
      </c>
      <c r="M88" s="41">
        <v>39752</v>
      </c>
      <c r="N88" s="28">
        <f t="shared" si="3"/>
        <v>184</v>
      </c>
      <c r="O88" s="22"/>
    </row>
    <row r="89" spans="1:15" ht="15.75">
      <c r="A89" s="42" t="s">
        <v>216</v>
      </c>
      <c r="B89" s="15" t="s">
        <v>217</v>
      </c>
      <c r="C89" s="15" t="s">
        <v>218</v>
      </c>
      <c r="D89" s="23">
        <v>6</v>
      </c>
      <c r="E89" s="24"/>
      <c r="F89" s="24"/>
      <c r="G89" s="24"/>
      <c r="H89" s="24" t="s">
        <v>76</v>
      </c>
      <c r="I89" s="24"/>
      <c r="J89" s="31"/>
      <c r="K89" s="31"/>
      <c r="L89" s="41">
        <v>39569</v>
      </c>
      <c r="M89" s="41">
        <v>39752</v>
      </c>
      <c r="N89" s="28">
        <f t="shared" si="3"/>
        <v>184</v>
      </c>
      <c r="O89" s="22"/>
    </row>
    <row r="90" spans="1:15" ht="31.5">
      <c r="A90" s="15" t="s">
        <v>219</v>
      </c>
      <c r="B90" s="15" t="s">
        <v>220</v>
      </c>
      <c r="C90" s="15" t="s">
        <v>213</v>
      </c>
      <c r="D90" s="23">
        <v>15</v>
      </c>
      <c r="E90" s="24"/>
      <c r="F90" s="24"/>
      <c r="G90" s="24"/>
      <c r="H90" s="24" t="s">
        <v>76</v>
      </c>
      <c r="I90" s="24"/>
      <c r="J90" s="31"/>
      <c r="K90" s="31"/>
      <c r="L90" s="41">
        <v>39569</v>
      </c>
      <c r="M90" s="41">
        <v>39752</v>
      </c>
      <c r="N90" s="28">
        <f t="shared" si="3"/>
        <v>184</v>
      </c>
      <c r="O90" s="22"/>
    </row>
    <row r="91" spans="1:15" ht="15.75">
      <c r="A91" s="15" t="s">
        <v>221</v>
      </c>
      <c r="B91" s="15" t="s">
        <v>222</v>
      </c>
      <c r="C91" s="15" t="s">
        <v>218</v>
      </c>
      <c r="D91" s="23">
        <v>2</v>
      </c>
      <c r="E91" s="24"/>
      <c r="F91" s="24"/>
      <c r="G91" s="24"/>
      <c r="H91" s="24" t="s">
        <v>76</v>
      </c>
      <c r="I91" s="24"/>
      <c r="J91" s="31"/>
      <c r="K91" s="31"/>
      <c r="L91" s="41">
        <v>39569</v>
      </c>
      <c r="M91" s="41">
        <v>39752</v>
      </c>
      <c r="N91" s="28">
        <f t="shared" si="3"/>
        <v>184</v>
      </c>
      <c r="O91" s="22"/>
    </row>
    <row r="92" spans="1:15" ht="15.75">
      <c r="A92" s="15" t="s">
        <v>97</v>
      </c>
      <c r="B92" s="15" t="s">
        <v>223</v>
      </c>
      <c r="C92" s="15" t="s">
        <v>98</v>
      </c>
      <c r="D92" s="23">
        <v>44</v>
      </c>
      <c r="E92" s="24"/>
      <c r="F92" s="24"/>
      <c r="G92" s="24"/>
      <c r="H92" s="24" t="s">
        <v>155</v>
      </c>
      <c r="I92" s="24"/>
      <c r="J92" s="31"/>
      <c r="K92" s="31"/>
      <c r="L92" s="41"/>
      <c r="M92" s="41"/>
      <c r="N92" s="28"/>
      <c r="O92" s="22"/>
    </row>
    <row r="93" spans="1:15" ht="31.5">
      <c r="A93" s="15" t="s">
        <v>224</v>
      </c>
      <c r="B93" s="15" t="s">
        <v>225</v>
      </c>
      <c r="C93" s="15" t="s">
        <v>112</v>
      </c>
      <c r="D93" s="23">
        <v>14</v>
      </c>
      <c r="E93" s="24"/>
      <c r="F93" s="24"/>
      <c r="G93" s="24"/>
      <c r="H93" s="24" t="s">
        <v>76</v>
      </c>
      <c r="I93" s="24"/>
      <c r="J93" s="31"/>
      <c r="K93" s="31"/>
      <c r="L93" s="41">
        <v>39539</v>
      </c>
      <c r="M93" s="41">
        <v>39782</v>
      </c>
      <c r="N93" s="28">
        <f aca="true" t="shared" si="4" ref="N93:N116">M93-L93+1</f>
        <v>244</v>
      </c>
      <c r="O93" s="22"/>
    </row>
    <row r="94" spans="1:15" ht="31.5">
      <c r="A94" s="15" t="s">
        <v>226</v>
      </c>
      <c r="B94" s="15" t="s">
        <v>227</v>
      </c>
      <c r="C94" s="15" t="s">
        <v>228</v>
      </c>
      <c r="D94" s="23">
        <v>19</v>
      </c>
      <c r="E94" s="24"/>
      <c r="F94" s="24"/>
      <c r="G94" s="24"/>
      <c r="H94" s="24" t="s">
        <v>76</v>
      </c>
      <c r="I94" s="24"/>
      <c r="J94" s="31"/>
      <c r="K94" s="31"/>
      <c r="L94" s="41">
        <v>39539</v>
      </c>
      <c r="M94" s="41">
        <v>39782</v>
      </c>
      <c r="N94" s="28">
        <f t="shared" si="4"/>
        <v>244</v>
      </c>
      <c r="O94" s="22"/>
    </row>
    <row r="95" spans="1:15" ht="31.5">
      <c r="A95" s="15" t="s">
        <v>229</v>
      </c>
      <c r="B95" s="15" t="s">
        <v>230</v>
      </c>
      <c r="C95" s="15" t="s">
        <v>228</v>
      </c>
      <c r="D95" s="23">
        <v>21</v>
      </c>
      <c r="E95" s="24"/>
      <c r="F95" s="24"/>
      <c r="G95" s="24"/>
      <c r="H95" s="24" t="s">
        <v>76</v>
      </c>
      <c r="I95" s="24"/>
      <c r="J95" s="31"/>
      <c r="K95" s="31"/>
      <c r="L95" s="41">
        <v>39539</v>
      </c>
      <c r="M95" s="41">
        <v>39782</v>
      </c>
      <c r="N95" s="28">
        <f t="shared" si="4"/>
        <v>244</v>
      </c>
      <c r="O95" s="22"/>
    </row>
    <row r="96" spans="1:15" ht="15.75">
      <c r="A96" s="15" t="s">
        <v>231</v>
      </c>
      <c r="B96" s="15" t="s">
        <v>232</v>
      </c>
      <c r="C96" s="15" t="s">
        <v>233</v>
      </c>
      <c r="D96" s="23">
        <v>6</v>
      </c>
      <c r="E96" s="24"/>
      <c r="F96" s="24"/>
      <c r="G96" s="24"/>
      <c r="H96" s="24" t="s">
        <v>76</v>
      </c>
      <c r="I96" s="24"/>
      <c r="J96" s="31"/>
      <c r="K96" s="31"/>
      <c r="L96" s="41">
        <v>39539</v>
      </c>
      <c r="M96" s="41">
        <v>39782</v>
      </c>
      <c r="N96" s="28">
        <f t="shared" si="4"/>
        <v>244</v>
      </c>
      <c r="O96" s="22"/>
    </row>
    <row r="97" spans="1:15" ht="15.75">
      <c r="A97" s="15" t="s">
        <v>234</v>
      </c>
      <c r="B97" s="15" t="s">
        <v>235</v>
      </c>
      <c r="C97" s="15" t="s">
        <v>236</v>
      </c>
      <c r="D97" s="23">
        <v>18</v>
      </c>
      <c r="E97" s="24"/>
      <c r="F97" s="24"/>
      <c r="G97" s="24"/>
      <c r="H97" s="24" t="s">
        <v>76</v>
      </c>
      <c r="I97" s="24"/>
      <c r="J97" s="31"/>
      <c r="K97" s="31"/>
      <c r="L97" s="41">
        <v>39539</v>
      </c>
      <c r="M97" s="41">
        <v>39782</v>
      </c>
      <c r="N97" s="28">
        <f t="shared" si="4"/>
        <v>244</v>
      </c>
      <c r="O97" s="22"/>
    </row>
    <row r="98" spans="1:15" ht="15.75">
      <c r="A98" s="15" t="s">
        <v>237</v>
      </c>
      <c r="B98" s="15" t="s">
        <v>238</v>
      </c>
      <c r="C98" s="15" t="s">
        <v>235</v>
      </c>
      <c r="D98" s="23">
        <v>5</v>
      </c>
      <c r="E98" s="24"/>
      <c r="F98" s="24"/>
      <c r="G98" s="24"/>
      <c r="H98" s="24" t="s">
        <v>76</v>
      </c>
      <c r="I98" s="24"/>
      <c r="J98" s="31"/>
      <c r="K98" s="31"/>
      <c r="L98" s="41">
        <v>39539</v>
      </c>
      <c r="M98" s="41">
        <v>39782</v>
      </c>
      <c r="N98" s="28">
        <f t="shared" si="4"/>
        <v>244</v>
      </c>
      <c r="O98" s="22"/>
    </row>
    <row r="99" spans="1:15" ht="31.5">
      <c r="A99" s="15" t="s">
        <v>239</v>
      </c>
      <c r="B99" s="15" t="s">
        <v>240</v>
      </c>
      <c r="C99" s="15" t="s">
        <v>241</v>
      </c>
      <c r="D99" s="23">
        <v>32</v>
      </c>
      <c r="E99" s="24"/>
      <c r="F99" s="24"/>
      <c r="G99" s="24"/>
      <c r="H99" s="51" t="s">
        <v>19</v>
      </c>
      <c r="I99" s="24"/>
      <c r="J99" s="31"/>
      <c r="K99" s="31"/>
      <c r="L99" s="41">
        <v>39573</v>
      </c>
      <c r="M99" s="27">
        <v>39752</v>
      </c>
      <c r="N99" s="28">
        <f t="shared" si="4"/>
        <v>180</v>
      </c>
      <c r="O99" s="22"/>
    </row>
    <row r="100" spans="1:15" ht="47.25">
      <c r="A100" s="15" t="s">
        <v>239</v>
      </c>
      <c r="B100" s="15" t="s">
        <v>242</v>
      </c>
      <c r="C100" s="15" t="s">
        <v>243</v>
      </c>
      <c r="D100" s="23">
        <v>11</v>
      </c>
      <c r="E100" s="24"/>
      <c r="F100" s="24"/>
      <c r="G100" s="24"/>
      <c r="H100" s="51" t="s">
        <v>19</v>
      </c>
      <c r="I100" s="24"/>
      <c r="J100" s="31"/>
      <c r="K100" s="31"/>
      <c r="L100" s="41">
        <v>39573</v>
      </c>
      <c r="M100" s="27">
        <v>39752</v>
      </c>
      <c r="N100" s="28">
        <f t="shared" si="4"/>
        <v>180</v>
      </c>
      <c r="O100" s="22"/>
    </row>
    <row r="101" spans="1:15" ht="31.5">
      <c r="A101" s="15" t="s">
        <v>244</v>
      </c>
      <c r="B101" s="15" t="s">
        <v>245</v>
      </c>
      <c r="C101" s="15" t="s">
        <v>246</v>
      </c>
      <c r="D101" s="23">
        <v>8</v>
      </c>
      <c r="E101" s="24"/>
      <c r="F101" s="24"/>
      <c r="G101" s="24"/>
      <c r="H101" s="51" t="s">
        <v>19</v>
      </c>
      <c r="I101" s="24"/>
      <c r="J101" s="31"/>
      <c r="K101" s="31"/>
      <c r="L101" s="41">
        <v>39573</v>
      </c>
      <c r="M101" s="27">
        <v>39752</v>
      </c>
      <c r="N101" s="28">
        <f t="shared" si="4"/>
        <v>180</v>
      </c>
      <c r="O101" s="22"/>
    </row>
    <row r="102" spans="1:15" ht="31.5">
      <c r="A102" s="15" t="s">
        <v>247</v>
      </c>
      <c r="B102" s="15" t="s">
        <v>248</v>
      </c>
      <c r="C102" s="15" t="s">
        <v>249</v>
      </c>
      <c r="D102" s="23">
        <v>5</v>
      </c>
      <c r="E102" s="24"/>
      <c r="F102" s="24"/>
      <c r="G102" s="24"/>
      <c r="H102" s="24" t="s">
        <v>19</v>
      </c>
      <c r="I102" s="24"/>
      <c r="J102" s="31"/>
      <c r="K102" s="31"/>
      <c r="L102" s="41">
        <v>39573</v>
      </c>
      <c r="M102" s="27">
        <v>39752</v>
      </c>
      <c r="N102" s="28">
        <f t="shared" si="4"/>
        <v>180</v>
      </c>
      <c r="O102" s="22"/>
    </row>
    <row r="103" spans="1:15" ht="78.75">
      <c r="A103" s="15" t="s">
        <v>250</v>
      </c>
      <c r="B103" s="15" t="s">
        <v>251</v>
      </c>
      <c r="C103" s="15" t="s">
        <v>252</v>
      </c>
      <c r="D103" s="23">
        <v>11</v>
      </c>
      <c r="E103" s="24"/>
      <c r="F103" s="24"/>
      <c r="G103" s="24"/>
      <c r="H103" s="24" t="s">
        <v>76</v>
      </c>
      <c r="I103" s="24"/>
      <c r="J103" s="31"/>
      <c r="K103" s="31"/>
      <c r="L103" s="41">
        <v>39573</v>
      </c>
      <c r="M103" s="27">
        <v>39752</v>
      </c>
      <c r="N103" s="28">
        <f t="shared" si="4"/>
        <v>180</v>
      </c>
      <c r="O103" s="22"/>
    </row>
    <row r="104" spans="1:15" ht="78.75">
      <c r="A104" s="15" t="s">
        <v>253</v>
      </c>
      <c r="B104" s="15" t="s">
        <v>146</v>
      </c>
      <c r="C104" s="15" t="s">
        <v>254</v>
      </c>
      <c r="D104" s="23">
        <v>48</v>
      </c>
      <c r="E104" s="24"/>
      <c r="F104" s="24"/>
      <c r="G104" s="24"/>
      <c r="H104" s="24" t="s">
        <v>19</v>
      </c>
      <c r="I104" s="24"/>
      <c r="J104" s="31"/>
      <c r="K104" s="31"/>
      <c r="L104" s="41">
        <v>39573</v>
      </c>
      <c r="M104" s="27">
        <v>39752</v>
      </c>
      <c r="N104" s="28">
        <f t="shared" si="4"/>
        <v>180</v>
      </c>
      <c r="O104" s="22"/>
    </row>
    <row r="105" spans="1:15" ht="78.75">
      <c r="A105" s="15" t="s">
        <v>255</v>
      </c>
      <c r="B105" s="15" t="s">
        <v>256</v>
      </c>
      <c r="C105" s="15" t="s">
        <v>257</v>
      </c>
      <c r="D105" s="23">
        <v>10</v>
      </c>
      <c r="E105" s="24"/>
      <c r="F105" s="24"/>
      <c r="G105" s="24"/>
      <c r="H105" s="24" t="s">
        <v>76</v>
      </c>
      <c r="I105" s="24"/>
      <c r="J105" s="31"/>
      <c r="K105" s="31"/>
      <c r="L105" s="41">
        <v>39573</v>
      </c>
      <c r="M105" s="27">
        <v>39752</v>
      </c>
      <c r="N105" s="28">
        <f t="shared" si="4"/>
        <v>180</v>
      </c>
      <c r="O105" s="22"/>
    </row>
    <row r="106" spans="1:15" ht="78.75">
      <c r="A106" s="15" t="s">
        <v>258</v>
      </c>
      <c r="B106" s="15" t="s">
        <v>259</v>
      </c>
      <c r="C106" s="15" t="s">
        <v>260</v>
      </c>
      <c r="D106" s="23">
        <v>5</v>
      </c>
      <c r="E106" s="24"/>
      <c r="F106" s="24"/>
      <c r="G106" s="24"/>
      <c r="H106" s="51" t="s">
        <v>19</v>
      </c>
      <c r="I106" s="24"/>
      <c r="J106" s="31"/>
      <c r="K106" s="31"/>
      <c r="L106" s="41">
        <v>39573</v>
      </c>
      <c r="M106" s="27">
        <v>39752</v>
      </c>
      <c r="N106" s="28">
        <f t="shared" si="4"/>
        <v>180</v>
      </c>
      <c r="O106" s="22"/>
    </row>
    <row r="107" spans="1:15" ht="94.5">
      <c r="A107" s="15" t="s">
        <v>261</v>
      </c>
      <c r="B107" s="15" t="s">
        <v>262</v>
      </c>
      <c r="C107" s="15" t="s">
        <v>263</v>
      </c>
      <c r="D107" s="23">
        <v>8</v>
      </c>
      <c r="E107" s="24"/>
      <c r="F107" s="24"/>
      <c r="G107" s="24"/>
      <c r="H107" s="51" t="s">
        <v>19</v>
      </c>
      <c r="I107" s="24"/>
      <c r="J107" s="31"/>
      <c r="K107" s="31"/>
      <c r="L107" s="41">
        <v>39573</v>
      </c>
      <c r="M107" s="27">
        <v>39752</v>
      </c>
      <c r="N107" s="28">
        <f t="shared" si="4"/>
        <v>180</v>
      </c>
      <c r="O107" s="22"/>
    </row>
    <row r="108" spans="1:15" ht="78.75">
      <c r="A108" s="15" t="s">
        <v>264</v>
      </c>
      <c r="B108" s="15" t="s">
        <v>265</v>
      </c>
      <c r="C108" s="15" t="s">
        <v>257</v>
      </c>
      <c r="D108" s="23">
        <v>11</v>
      </c>
      <c r="E108" s="24"/>
      <c r="F108" s="24"/>
      <c r="G108" s="24"/>
      <c r="H108" s="51" t="s">
        <v>19</v>
      </c>
      <c r="I108" s="24"/>
      <c r="J108" s="31"/>
      <c r="K108" s="31"/>
      <c r="L108" s="41">
        <v>39573</v>
      </c>
      <c r="M108" s="27">
        <v>39752</v>
      </c>
      <c r="N108" s="28">
        <f t="shared" si="4"/>
        <v>180</v>
      </c>
      <c r="O108" s="22"/>
    </row>
    <row r="109" spans="1:15" ht="94.5">
      <c r="A109" s="15" t="s">
        <v>266</v>
      </c>
      <c r="B109" s="15" t="s">
        <v>267</v>
      </c>
      <c r="C109" s="15" t="s">
        <v>268</v>
      </c>
      <c r="D109" s="23">
        <v>15</v>
      </c>
      <c r="E109" s="24"/>
      <c r="F109" s="24"/>
      <c r="G109" s="24"/>
      <c r="H109" s="51" t="s">
        <v>19</v>
      </c>
      <c r="I109" s="24"/>
      <c r="J109" s="31"/>
      <c r="K109" s="31"/>
      <c r="L109" s="41">
        <v>39573</v>
      </c>
      <c r="M109" s="27">
        <v>39752</v>
      </c>
      <c r="N109" s="28">
        <f t="shared" si="4"/>
        <v>180</v>
      </c>
      <c r="O109" s="22"/>
    </row>
    <row r="110" spans="1:15" ht="78.75">
      <c r="A110" s="15" t="s">
        <v>269</v>
      </c>
      <c r="B110" s="15" t="s">
        <v>270</v>
      </c>
      <c r="C110" s="15" t="s">
        <v>271</v>
      </c>
      <c r="D110" s="23">
        <v>4</v>
      </c>
      <c r="E110" s="24"/>
      <c r="F110" s="24"/>
      <c r="G110" s="24"/>
      <c r="H110" s="24" t="s">
        <v>76</v>
      </c>
      <c r="I110" s="24"/>
      <c r="J110" s="31"/>
      <c r="K110" s="31"/>
      <c r="L110" s="41">
        <v>39573</v>
      </c>
      <c r="M110" s="27">
        <v>39752</v>
      </c>
      <c r="N110" s="28">
        <f t="shared" si="4"/>
        <v>180</v>
      </c>
      <c r="O110" s="22"/>
    </row>
    <row r="111" spans="1:15" ht="78.75">
      <c r="A111" s="15" t="s">
        <v>272</v>
      </c>
      <c r="B111" s="15" t="s">
        <v>273</v>
      </c>
      <c r="C111" s="15" t="s">
        <v>260</v>
      </c>
      <c r="D111" s="23">
        <v>4</v>
      </c>
      <c r="E111" s="24"/>
      <c r="F111" s="24"/>
      <c r="G111" s="24"/>
      <c r="H111" s="24" t="s">
        <v>19</v>
      </c>
      <c r="I111" s="24"/>
      <c r="J111" s="31"/>
      <c r="K111" s="31"/>
      <c r="L111" s="41">
        <v>39573</v>
      </c>
      <c r="M111" s="27">
        <v>39752</v>
      </c>
      <c r="N111" s="28">
        <f t="shared" si="4"/>
        <v>180</v>
      </c>
      <c r="O111" s="22"/>
    </row>
    <row r="112" spans="1:15" ht="94.5">
      <c r="A112" s="15" t="s">
        <v>274</v>
      </c>
      <c r="B112" s="15" t="s">
        <v>275</v>
      </c>
      <c r="C112" s="15" t="s">
        <v>276</v>
      </c>
      <c r="D112" s="23">
        <v>6</v>
      </c>
      <c r="E112" s="24"/>
      <c r="F112" s="24"/>
      <c r="G112" s="24"/>
      <c r="H112" s="51" t="s">
        <v>19</v>
      </c>
      <c r="I112" s="24"/>
      <c r="J112" s="31"/>
      <c r="K112" s="31"/>
      <c r="L112" s="41">
        <v>39573</v>
      </c>
      <c r="M112" s="27">
        <v>39752</v>
      </c>
      <c r="N112" s="28">
        <f t="shared" si="4"/>
        <v>180</v>
      </c>
      <c r="O112" s="22"/>
    </row>
    <row r="113" spans="1:15" ht="78.75">
      <c r="A113" s="15" t="s">
        <v>277</v>
      </c>
      <c r="B113" s="15" t="s">
        <v>278</v>
      </c>
      <c r="C113" s="15" t="s">
        <v>271</v>
      </c>
      <c r="D113" s="23">
        <v>9</v>
      </c>
      <c r="E113" s="24"/>
      <c r="F113" s="24"/>
      <c r="G113" s="24"/>
      <c r="H113" s="51" t="s">
        <v>19</v>
      </c>
      <c r="I113" s="24"/>
      <c r="J113" s="31"/>
      <c r="K113" s="31"/>
      <c r="L113" s="41">
        <v>39573</v>
      </c>
      <c r="M113" s="27">
        <v>39752</v>
      </c>
      <c r="N113" s="28">
        <f t="shared" si="4"/>
        <v>180</v>
      </c>
      <c r="O113" s="22"/>
    </row>
    <row r="114" spans="1:15" ht="31.5">
      <c r="A114" s="15" t="s">
        <v>279</v>
      </c>
      <c r="B114" s="15" t="s">
        <v>280</v>
      </c>
      <c r="C114" s="15" t="s">
        <v>186</v>
      </c>
      <c r="D114" s="23">
        <v>2</v>
      </c>
      <c r="E114" s="24"/>
      <c r="F114" s="24"/>
      <c r="G114" s="24"/>
      <c r="H114" s="24" t="s">
        <v>19</v>
      </c>
      <c r="I114" s="24"/>
      <c r="J114" s="31"/>
      <c r="K114" s="31"/>
      <c r="L114" s="41">
        <v>39573</v>
      </c>
      <c r="M114" s="27">
        <v>39757</v>
      </c>
      <c r="N114" s="28">
        <f t="shared" si="4"/>
        <v>185</v>
      </c>
      <c r="O114" s="22"/>
    </row>
    <row r="115" spans="1:15" ht="63">
      <c r="A115" s="15" t="s">
        <v>281</v>
      </c>
      <c r="B115" s="15" t="s">
        <v>282</v>
      </c>
      <c r="C115" s="15" t="s">
        <v>283</v>
      </c>
      <c r="D115" s="23">
        <v>1</v>
      </c>
      <c r="E115" s="24"/>
      <c r="F115" s="24"/>
      <c r="G115" s="24"/>
      <c r="H115" s="24" t="s">
        <v>19</v>
      </c>
      <c r="I115" s="24"/>
      <c r="J115" s="31"/>
      <c r="K115" s="31"/>
      <c r="L115" s="41">
        <v>39573</v>
      </c>
      <c r="M115" s="27">
        <v>39752</v>
      </c>
      <c r="N115" s="28">
        <f t="shared" si="4"/>
        <v>180</v>
      </c>
      <c r="O115" s="22"/>
    </row>
    <row r="116" spans="1:15" ht="15.75">
      <c r="A116" s="15" t="s">
        <v>284</v>
      </c>
      <c r="B116" s="15" t="s">
        <v>285</v>
      </c>
      <c r="C116" s="15" t="s">
        <v>286</v>
      </c>
      <c r="D116" s="23">
        <v>3</v>
      </c>
      <c r="E116" s="24"/>
      <c r="F116" s="24"/>
      <c r="G116" s="24"/>
      <c r="H116" s="24" t="s">
        <v>76</v>
      </c>
      <c r="I116" s="24"/>
      <c r="J116" s="31"/>
      <c r="K116" s="31"/>
      <c r="L116" s="41">
        <v>39539</v>
      </c>
      <c r="M116" s="41">
        <v>39782</v>
      </c>
      <c r="N116" s="28">
        <f t="shared" si="4"/>
        <v>244</v>
      </c>
      <c r="O116" s="22"/>
    </row>
    <row r="117" spans="1:14" ht="15.75">
      <c r="A117" s="15" t="s">
        <v>287</v>
      </c>
      <c r="B117" s="15" t="s">
        <v>84</v>
      </c>
      <c r="C117" s="15" t="s">
        <v>85</v>
      </c>
      <c r="D117" s="23">
        <v>5</v>
      </c>
      <c r="E117" s="24"/>
      <c r="F117" s="24"/>
      <c r="G117" s="24"/>
      <c r="H117" s="24" t="s">
        <v>155</v>
      </c>
      <c r="I117" s="42"/>
      <c r="J117" s="42"/>
      <c r="K117" s="42"/>
      <c r="L117" s="42"/>
      <c r="M117" s="42"/>
      <c r="N117" s="42"/>
    </row>
    <row r="118" spans="1:14" ht="31.5">
      <c r="A118" s="15" t="s">
        <v>288</v>
      </c>
      <c r="B118" s="15" t="s">
        <v>289</v>
      </c>
      <c r="C118" s="15" t="s">
        <v>290</v>
      </c>
      <c r="D118" s="23">
        <v>8</v>
      </c>
      <c r="E118" s="24"/>
      <c r="F118" s="24"/>
      <c r="G118" s="24"/>
      <c r="H118" s="24" t="s">
        <v>155</v>
      </c>
      <c r="I118" s="42"/>
      <c r="J118" s="42"/>
      <c r="K118" s="42"/>
      <c r="L118" s="42"/>
      <c r="M118" s="42"/>
      <c r="N118" s="42"/>
    </row>
    <row r="119" spans="1:14" ht="15.75">
      <c r="A119" s="15" t="s">
        <v>291</v>
      </c>
      <c r="B119" s="15" t="s">
        <v>292</v>
      </c>
      <c r="C119" s="15" t="s">
        <v>293</v>
      </c>
      <c r="D119" s="23">
        <v>25</v>
      </c>
      <c r="E119" s="24"/>
      <c r="F119" s="24"/>
      <c r="G119" s="24"/>
      <c r="H119" s="24" t="s">
        <v>155</v>
      </c>
      <c r="I119" s="42"/>
      <c r="J119" s="42"/>
      <c r="K119" s="42"/>
      <c r="L119" s="42"/>
      <c r="M119" s="42"/>
      <c r="N119" s="42"/>
    </row>
    <row r="120" spans="1:14" ht="15.75">
      <c r="A120" s="15" t="s">
        <v>294</v>
      </c>
      <c r="B120" s="15" t="s">
        <v>295</v>
      </c>
      <c r="C120" s="15" t="s">
        <v>169</v>
      </c>
      <c r="D120" s="23">
        <v>8</v>
      </c>
      <c r="E120" s="24"/>
      <c r="F120" s="24"/>
      <c r="G120" s="24"/>
      <c r="H120" s="24" t="s">
        <v>76</v>
      </c>
      <c r="I120" s="42"/>
      <c r="J120" s="42" t="s">
        <v>33</v>
      </c>
      <c r="K120" s="43" t="s">
        <v>296</v>
      </c>
      <c r="L120" s="41">
        <v>39573</v>
      </c>
      <c r="M120" s="27">
        <v>39757</v>
      </c>
      <c r="N120" s="28">
        <f>M120-L120+1</f>
        <v>185</v>
      </c>
    </row>
    <row r="121" spans="1:14" ht="15.75">
      <c r="A121" s="15" t="s">
        <v>297</v>
      </c>
      <c r="B121" s="15" t="s">
        <v>298</v>
      </c>
      <c r="C121" s="15" t="s">
        <v>299</v>
      </c>
      <c r="D121" s="23">
        <v>29</v>
      </c>
      <c r="E121" s="24"/>
      <c r="F121" s="24"/>
      <c r="G121" s="24"/>
      <c r="H121" s="24" t="s">
        <v>155</v>
      </c>
      <c r="I121" s="42"/>
      <c r="J121" s="42"/>
      <c r="K121" s="42"/>
      <c r="L121" s="42"/>
      <c r="M121" s="42"/>
      <c r="N121" s="42"/>
    </row>
    <row r="122" spans="1:14" ht="15.75">
      <c r="A122" s="15" t="s">
        <v>300</v>
      </c>
      <c r="B122" s="15" t="s">
        <v>301</v>
      </c>
      <c r="C122" s="15" t="s">
        <v>201</v>
      </c>
      <c r="D122" s="23">
        <v>7</v>
      </c>
      <c r="E122" s="24"/>
      <c r="F122" s="24"/>
      <c r="G122" s="24"/>
      <c r="H122" s="24" t="s">
        <v>155</v>
      </c>
      <c r="I122" s="42"/>
      <c r="J122" s="42"/>
      <c r="K122" s="42"/>
      <c r="L122" s="42"/>
      <c r="M122" s="42"/>
      <c r="N122" s="42"/>
    </row>
    <row r="123" spans="1:14" ht="31.5">
      <c r="A123" s="15" t="s">
        <v>302</v>
      </c>
      <c r="B123" s="15" t="s">
        <v>303</v>
      </c>
      <c r="C123" s="15" t="s">
        <v>197</v>
      </c>
      <c r="D123" s="23">
        <v>38</v>
      </c>
      <c r="E123" s="24"/>
      <c r="F123" s="24"/>
      <c r="G123" s="24"/>
      <c r="H123" s="24" t="s">
        <v>155</v>
      </c>
      <c r="I123" s="42"/>
      <c r="J123" s="42"/>
      <c r="K123" s="42"/>
      <c r="L123" s="42"/>
      <c r="M123" s="42"/>
      <c r="N123" s="42"/>
    </row>
    <row r="124" spans="1:14" ht="31.5">
      <c r="A124" s="15" t="s">
        <v>304</v>
      </c>
      <c r="B124" s="15" t="s">
        <v>305</v>
      </c>
      <c r="C124" s="15" t="s">
        <v>197</v>
      </c>
      <c r="D124" s="23">
        <v>134</v>
      </c>
      <c r="E124" s="24"/>
      <c r="F124" s="24"/>
      <c r="G124" s="24"/>
      <c r="H124" s="24" t="s">
        <v>155</v>
      </c>
      <c r="I124" s="42"/>
      <c r="J124" s="42"/>
      <c r="K124" s="42"/>
      <c r="L124" s="42"/>
      <c r="M124" s="42"/>
      <c r="N124" s="42"/>
    </row>
    <row r="125" spans="1:14" ht="15.75">
      <c r="A125" s="15" t="s">
        <v>306</v>
      </c>
      <c r="B125" s="15" t="s">
        <v>307</v>
      </c>
      <c r="C125" s="15" t="s">
        <v>308</v>
      </c>
      <c r="D125" s="23">
        <v>10</v>
      </c>
      <c r="E125" s="24"/>
      <c r="F125" s="24"/>
      <c r="G125" s="24"/>
      <c r="H125" s="24" t="s">
        <v>155</v>
      </c>
      <c r="I125" s="42"/>
      <c r="J125" s="42"/>
      <c r="K125" s="42"/>
      <c r="L125" s="42"/>
      <c r="M125" s="42"/>
      <c r="N125" s="42"/>
    </row>
    <row r="126" spans="1:14" ht="15.75">
      <c r="A126" s="15" t="s">
        <v>309</v>
      </c>
      <c r="B126" s="15" t="s">
        <v>310</v>
      </c>
      <c r="C126" s="15" t="s">
        <v>311</v>
      </c>
      <c r="D126" s="23">
        <v>8</v>
      </c>
      <c r="E126" s="24"/>
      <c r="F126" s="24"/>
      <c r="G126" s="24"/>
      <c r="H126" s="24" t="s">
        <v>155</v>
      </c>
      <c r="I126" s="42"/>
      <c r="J126" s="42"/>
      <c r="K126" s="42"/>
      <c r="L126" s="42"/>
      <c r="M126" s="42"/>
      <c r="N126" s="42"/>
    </row>
    <row r="127" spans="1:14" ht="31.5">
      <c r="A127" s="15" t="s">
        <v>312</v>
      </c>
      <c r="B127" s="15" t="s">
        <v>313</v>
      </c>
      <c r="C127" s="15" t="s">
        <v>207</v>
      </c>
      <c r="D127" s="23">
        <v>4</v>
      </c>
      <c r="E127" s="24"/>
      <c r="F127" s="24"/>
      <c r="G127" s="24"/>
      <c r="H127" s="24" t="s">
        <v>155</v>
      </c>
      <c r="I127" s="42"/>
      <c r="J127" s="42"/>
      <c r="K127" s="42"/>
      <c r="L127" s="42"/>
      <c r="M127" s="42"/>
      <c r="N127" s="42"/>
    </row>
    <row r="128" spans="1:14" ht="31.5">
      <c r="A128" s="15" t="s">
        <v>314</v>
      </c>
      <c r="B128" s="15" t="s">
        <v>315</v>
      </c>
      <c r="C128" s="15" t="s">
        <v>316</v>
      </c>
      <c r="D128" s="23">
        <v>98</v>
      </c>
      <c r="E128" s="24"/>
      <c r="F128" s="24"/>
      <c r="G128" s="24"/>
      <c r="H128" s="24" t="s">
        <v>155</v>
      </c>
      <c r="I128" s="42"/>
      <c r="J128" s="42"/>
      <c r="K128" s="42"/>
      <c r="L128" s="42"/>
      <c r="M128" s="42"/>
      <c r="N128" s="42"/>
    </row>
    <row r="129" spans="1:14" ht="31.5">
      <c r="A129" s="15" t="s">
        <v>314</v>
      </c>
      <c r="B129" s="15" t="s">
        <v>317</v>
      </c>
      <c r="C129" s="15" t="s">
        <v>318</v>
      </c>
      <c r="D129" s="23">
        <v>58</v>
      </c>
      <c r="E129" s="24"/>
      <c r="F129" s="24"/>
      <c r="G129" s="24"/>
      <c r="H129" s="24" t="s">
        <v>155</v>
      </c>
      <c r="I129" s="42"/>
      <c r="J129" s="42"/>
      <c r="K129" s="42"/>
      <c r="L129" s="42"/>
      <c r="M129" s="42"/>
      <c r="N129" s="42"/>
    </row>
    <row r="130" spans="1:14" ht="15.75">
      <c r="A130" s="15" t="s">
        <v>319</v>
      </c>
      <c r="B130" s="15" t="s">
        <v>320</v>
      </c>
      <c r="C130" s="15" t="s">
        <v>321</v>
      </c>
      <c r="D130" s="23">
        <v>26</v>
      </c>
      <c r="E130" s="24"/>
      <c r="F130" s="24"/>
      <c r="G130" s="24"/>
      <c r="H130" s="24" t="s">
        <v>155</v>
      </c>
      <c r="I130" s="42"/>
      <c r="J130" s="42"/>
      <c r="K130" s="42"/>
      <c r="L130" s="42"/>
      <c r="M130" s="42"/>
      <c r="N130" s="42"/>
    </row>
    <row r="131" spans="1:14" ht="31.5">
      <c r="A131" s="15" t="s">
        <v>322</v>
      </c>
      <c r="B131" s="15" t="s">
        <v>323</v>
      </c>
      <c r="C131" s="15" t="s">
        <v>318</v>
      </c>
      <c r="D131" s="23">
        <v>13</v>
      </c>
      <c r="E131" s="24"/>
      <c r="F131" s="24"/>
      <c r="G131" s="24"/>
      <c r="H131" s="24" t="s">
        <v>155</v>
      </c>
      <c r="I131" s="42"/>
      <c r="J131" s="42"/>
      <c r="K131" s="42"/>
      <c r="L131" s="42"/>
      <c r="M131" s="42"/>
      <c r="N131" s="42"/>
    </row>
    <row r="132" spans="1:14" ht="15.75">
      <c r="A132" s="15" t="s">
        <v>324</v>
      </c>
      <c r="B132" s="15" t="s">
        <v>325</v>
      </c>
      <c r="C132" s="15" t="s">
        <v>326</v>
      </c>
      <c r="D132" s="23">
        <v>41</v>
      </c>
      <c r="E132" s="24"/>
      <c r="F132" s="24"/>
      <c r="G132" s="24"/>
      <c r="H132" s="24" t="s">
        <v>155</v>
      </c>
      <c r="I132" s="42"/>
      <c r="J132" s="42"/>
      <c r="K132" s="42"/>
      <c r="L132" s="42"/>
      <c r="M132" s="42"/>
      <c r="N132" s="42"/>
    </row>
    <row r="133" spans="1:14" ht="31.5">
      <c r="A133" s="15" t="s">
        <v>327</v>
      </c>
      <c r="B133" s="15"/>
      <c r="C133" s="15"/>
      <c r="D133" s="23">
        <v>66</v>
      </c>
      <c r="E133" s="24"/>
      <c r="F133" s="24"/>
      <c r="G133" s="24"/>
      <c r="H133" s="17" t="s">
        <v>155</v>
      </c>
      <c r="I133" s="42"/>
      <c r="J133" s="42"/>
      <c r="K133" s="42"/>
      <c r="L133" s="42"/>
      <c r="M133" s="42"/>
      <c r="N133" s="42"/>
    </row>
    <row r="134" spans="1:14" ht="15.75">
      <c r="A134" s="15" t="s">
        <v>328</v>
      </c>
      <c r="B134" s="15" t="s">
        <v>329</v>
      </c>
      <c r="C134" s="15" t="s">
        <v>330</v>
      </c>
      <c r="D134" s="23">
        <v>7</v>
      </c>
      <c r="E134" s="24"/>
      <c r="F134" s="24"/>
      <c r="G134" s="24"/>
      <c r="H134" s="24" t="s">
        <v>155</v>
      </c>
      <c r="I134" s="42"/>
      <c r="J134" s="42"/>
      <c r="K134" s="42"/>
      <c r="L134" s="42"/>
      <c r="M134" s="42"/>
      <c r="N134" s="42"/>
    </row>
    <row r="135" spans="1:14" ht="31.5">
      <c r="A135" s="15" t="s">
        <v>331</v>
      </c>
      <c r="B135" s="15" t="s">
        <v>332</v>
      </c>
      <c r="C135" s="15" t="s">
        <v>223</v>
      </c>
      <c r="D135" s="23">
        <v>4</v>
      </c>
      <c r="E135" s="24"/>
      <c r="F135" s="24"/>
      <c r="G135" s="24"/>
      <c r="H135" s="24" t="s">
        <v>155</v>
      </c>
      <c r="I135" s="42"/>
      <c r="J135" s="42"/>
      <c r="K135" s="42"/>
      <c r="L135" s="42"/>
      <c r="M135" s="42"/>
      <c r="N135" s="42"/>
    </row>
    <row r="136" spans="1:14" ht="15.75">
      <c r="A136" s="15" t="s">
        <v>333</v>
      </c>
      <c r="B136" s="15" t="s">
        <v>334</v>
      </c>
      <c r="C136" s="15" t="s">
        <v>335</v>
      </c>
      <c r="D136" s="23">
        <v>6</v>
      </c>
      <c r="E136" s="24"/>
      <c r="F136" s="24"/>
      <c r="G136" s="24"/>
      <c r="H136" s="24" t="s">
        <v>155</v>
      </c>
      <c r="I136" s="42"/>
      <c r="J136" s="42"/>
      <c r="K136" s="42"/>
      <c r="L136" s="42"/>
      <c r="M136" s="42"/>
      <c r="N136" s="42"/>
    </row>
    <row r="137" spans="1:14" ht="15.75">
      <c r="A137" s="15" t="s">
        <v>336</v>
      </c>
      <c r="B137" s="15" t="s">
        <v>337</v>
      </c>
      <c r="C137" s="15" t="s">
        <v>338</v>
      </c>
      <c r="D137" s="23">
        <v>2</v>
      </c>
      <c r="E137" s="24"/>
      <c r="F137" s="24"/>
      <c r="G137" s="24"/>
      <c r="H137" s="24" t="s">
        <v>155</v>
      </c>
      <c r="I137" s="42"/>
      <c r="J137" s="42"/>
      <c r="K137" s="42"/>
      <c r="L137" s="42"/>
      <c r="M137" s="42"/>
      <c r="N137" s="42"/>
    </row>
    <row r="138" spans="1:15" ht="15.75">
      <c r="A138" s="15" t="s">
        <v>339</v>
      </c>
      <c r="B138" s="15" t="s">
        <v>17</v>
      </c>
      <c r="C138" s="15" t="s">
        <v>340</v>
      </c>
      <c r="D138" s="23">
        <v>22</v>
      </c>
      <c r="E138" s="24"/>
      <c r="F138" s="24"/>
      <c r="G138" s="24"/>
      <c r="H138" s="24" t="s">
        <v>155</v>
      </c>
      <c r="I138" s="24"/>
      <c r="J138" s="31"/>
      <c r="K138" s="31"/>
      <c r="L138" s="41"/>
      <c r="M138" s="41"/>
      <c r="N138" s="28"/>
      <c r="O138" s="22"/>
    </row>
    <row r="139" spans="1:15" ht="15.75">
      <c r="A139" s="15" t="s">
        <v>341</v>
      </c>
      <c r="B139" s="15" t="s">
        <v>342</v>
      </c>
      <c r="C139" s="15" t="s">
        <v>343</v>
      </c>
      <c r="D139" s="23">
        <v>10</v>
      </c>
      <c r="E139" s="24"/>
      <c r="F139" s="24"/>
      <c r="G139" s="24"/>
      <c r="H139" s="24" t="s">
        <v>155</v>
      </c>
      <c r="I139" s="24"/>
      <c r="J139" s="31"/>
      <c r="K139" s="31"/>
      <c r="L139" s="41"/>
      <c r="M139" s="41"/>
      <c r="N139" s="28"/>
      <c r="O139" s="22"/>
    </row>
    <row r="140" spans="1:15" ht="15.75">
      <c r="A140" s="15" t="s">
        <v>344</v>
      </c>
      <c r="B140" s="15" t="s">
        <v>345</v>
      </c>
      <c r="C140" s="15" t="s">
        <v>343</v>
      </c>
      <c r="D140" s="23">
        <v>15</v>
      </c>
      <c r="E140" s="24"/>
      <c r="F140" s="24"/>
      <c r="G140" s="24"/>
      <c r="H140" s="24" t="s">
        <v>155</v>
      </c>
      <c r="I140" s="24"/>
      <c r="J140" s="31"/>
      <c r="K140" s="31"/>
      <c r="L140" s="41"/>
      <c r="M140" s="41"/>
      <c r="N140" s="28"/>
      <c r="O140" s="22"/>
    </row>
    <row r="141" spans="1:15" ht="31.5">
      <c r="A141" s="15" t="s">
        <v>137</v>
      </c>
      <c r="B141" s="15" t="s">
        <v>346</v>
      </c>
      <c r="C141" s="15" t="s">
        <v>347</v>
      </c>
      <c r="D141" s="23">
        <v>2</v>
      </c>
      <c r="E141" s="24"/>
      <c r="F141" s="24"/>
      <c r="G141" s="24"/>
      <c r="H141" s="24" t="s">
        <v>155</v>
      </c>
      <c r="I141" s="24"/>
      <c r="J141" s="31"/>
      <c r="K141" s="31"/>
      <c r="L141" s="41"/>
      <c r="M141" s="41"/>
      <c r="N141" s="28"/>
      <c r="O141" s="22"/>
    </row>
    <row r="142" spans="1:15" ht="31.5">
      <c r="A142" s="15" t="s">
        <v>202</v>
      </c>
      <c r="B142" s="15" t="s">
        <v>348</v>
      </c>
      <c r="C142" s="15" t="s">
        <v>204</v>
      </c>
      <c r="D142" s="23">
        <v>30</v>
      </c>
      <c r="E142" s="24"/>
      <c r="F142" s="24"/>
      <c r="G142" s="24"/>
      <c r="H142" s="24" t="s">
        <v>155</v>
      </c>
      <c r="I142" s="24"/>
      <c r="J142" s="31"/>
      <c r="K142" s="31"/>
      <c r="L142" s="41"/>
      <c r="M142" s="41"/>
      <c r="N142" s="28"/>
      <c r="O142" s="22"/>
    </row>
    <row r="143" spans="1:15" ht="31.5">
      <c r="A143" s="15" t="s">
        <v>202</v>
      </c>
      <c r="B143" s="15" t="s">
        <v>349</v>
      </c>
      <c r="C143" s="15" t="s">
        <v>204</v>
      </c>
      <c r="D143" s="23">
        <v>32</v>
      </c>
      <c r="E143" s="24"/>
      <c r="F143" s="24"/>
      <c r="G143" s="24"/>
      <c r="H143" s="24" t="s">
        <v>155</v>
      </c>
      <c r="I143" s="24"/>
      <c r="J143" s="31"/>
      <c r="K143" s="31"/>
      <c r="L143" s="44"/>
      <c r="M143" s="44"/>
      <c r="N143" s="28"/>
      <c r="O143" s="22"/>
    </row>
    <row r="144" spans="1:15" ht="31.5">
      <c r="A144" s="15" t="s">
        <v>202</v>
      </c>
      <c r="B144" s="15" t="s">
        <v>203</v>
      </c>
      <c r="C144" s="15" t="s">
        <v>348</v>
      </c>
      <c r="D144" s="23">
        <v>39</v>
      </c>
      <c r="E144" s="24"/>
      <c r="F144" s="24"/>
      <c r="G144" s="24"/>
      <c r="H144" s="24" t="s">
        <v>155</v>
      </c>
      <c r="I144" s="24"/>
      <c r="J144" s="31"/>
      <c r="K144" s="31"/>
      <c r="L144" s="44"/>
      <c r="M144" s="44"/>
      <c r="N144" s="28"/>
      <c r="O144" s="22"/>
    </row>
    <row r="145" spans="1:15" ht="31.5">
      <c r="A145" s="15" t="s">
        <v>202</v>
      </c>
      <c r="B145" s="15" t="s">
        <v>204</v>
      </c>
      <c r="C145" s="15" t="s">
        <v>350</v>
      </c>
      <c r="D145" s="23">
        <v>14</v>
      </c>
      <c r="E145" s="24"/>
      <c r="F145" s="24"/>
      <c r="G145" s="24"/>
      <c r="H145" s="24" t="s">
        <v>155</v>
      </c>
      <c r="I145" s="24"/>
      <c r="J145" s="31"/>
      <c r="K145" s="31"/>
      <c r="L145" s="44"/>
      <c r="M145" s="44"/>
      <c r="N145" s="28"/>
      <c r="O145" s="22"/>
    </row>
    <row r="146" spans="1:15" ht="31.5">
      <c r="A146" s="15" t="s">
        <v>202</v>
      </c>
      <c r="B146" s="15" t="s">
        <v>203</v>
      </c>
      <c r="C146" s="15" t="s">
        <v>350</v>
      </c>
      <c r="D146" s="23">
        <v>10</v>
      </c>
      <c r="E146" s="24"/>
      <c r="F146" s="24"/>
      <c r="G146" s="24"/>
      <c r="H146" s="24" t="s">
        <v>155</v>
      </c>
      <c r="I146" s="24"/>
      <c r="J146" s="31"/>
      <c r="K146" s="31"/>
      <c r="L146" s="44"/>
      <c r="M146" s="44"/>
      <c r="N146" s="28"/>
      <c r="O146" s="22"/>
    </row>
    <row r="147" spans="1:15" ht="31.5">
      <c r="A147" s="15" t="s">
        <v>202</v>
      </c>
      <c r="B147" s="15" t="s">
        <v>351</v>
      </c>
      <c r="C147" s="15" t="s">
        <v>352</v>
      </c>
      <c r="D147" s="23">
        <v>20</v>
      </c>
      <c r="E147" s="24"/>
      <c r="F147" s="24"/>
      <c r="G147" s="24"/>
      <c r="H147" s="24" t="s">
        <v>155</v>
      </c>
      <c r="I147" s="24"/>
      <c r="J147" s="31"/>
      <c r="K147" s="31"/>
      <c r="L147" s="44"/>
      <c r="M147" s="44"/>
      <c r="N147" s="28"/>
      <c r="O147" s="22"/>
    </row>
    <row r="148" spans="1:15" ht="31.5">
      <c r="A148" s="15" t="s">
        <v>202</v>
      </c>
      <c r="B148" s="15" t="s">
        <v>351</v>
      </c>
      <c r="C148" s="15" t="s">
        <v>350</v>
      </c>
      <c r="D148" s="23">
        <v>24</v>
      </c>
      <c r="E148" s="24"/>
      <c r="F148" s="24"/>
      <c r="G148" s="24"/>
      <c r="H148" s="24" t="s">
        <v>155</v>
      </c>
      <c r="I148" s="24"/>
      <c r="J148" s="31"/>
      <c r="K148" s="31"/>
      <c r="L148" s="44"/>
      <c r="M148" s="44"/>
      <c r="N148" s="28"/>
      <c r="O148" s="22"/>
    </row>
    <row r="149" spans="1:15" ht="63">
      <c r="A149" s="15" t="s">
        <v>353</v>
      </c>
      <c r="B149" s="15" t="s">
        <v>354</v>
      </c>
      <c r="C149" s="15" t="s">
        <v>283</v>
      </c>
      <c r="D149" s="23">
        <v>1</v>
      </c>
      <c r="E149" s="24"/>
      <c r="F149" s="24"/>
      <c r="G149" s="24"/>
      <c r="H149" s="24" t="s">
        <v>155</v>
      </c>
      <c r="I149" s="24"/>
      <c r="J149" s="31"/>
      <c r="K149" s="31"/>
      <c r="L149" s="41"/>
      <c r="M149" s="27"/>
      <c r="N149" s="28"/>
      <c r="O149" s="22"/>
    </row>
    <row r="150" spans="1:15" ht="31.5">
      <c r="A150" s="15" t="s">
        <v>355</v>
      </c>
      <c r="B150" s="15" t="s">
        <v>356</v>
      </c>
      <c r="C150" s="15" t="s">
        <v>197</v>
      </c>
      <c r="D150" s="23">
        <v>5</v>
      </c>
      <c r="E150" s="24"/>
      <c r="F150" s="24"/>
      <c r="G150" s="24"/>
      <c r="H150" s="24" t="s">
        <v>155</v>
      </c>
      <c r="I150" s="24"/>
      <c r="J150" s="31"/>
      <c r="K150" s="31"/>
      <c r="L150" s="44"/>
      <c r="M150" s="44"/>
      <c r="N150" s="28"/>
      <c r="O150" s="22"/>
    </row>
    <row r="151" spans="1:15" ht="15.75">
      <c r="A151" s="15" t="s">
        <v>208</v>
      </c>
      <c r="B151" s="15" t="s">
        <v>357</v>
      </c>
      <c r="C151" s="15" t="s">
        <v>209</v>
      </c>
      <c r="D151" s="23">
        <v>16</v>
      </c>
      <c r="E151" s="24"/>
      <c r="F151" s="24"/>
      <c r="G151" s="24"/>
      <c r="H151" s="24" t="s">
        <v>155</v>
      </c>
      <c r="I151" s="24"/>
      <c r="J151" s="31"/>
      <c r="K151" s="31"/>
      <c r="L151" s="27"/>
      <c r="M151" s="27"/>
      <c r="N151" s="28"/>
      <c r="O151" s="22"/>
    </row>
    <row r="152" spans="1:15" ht="15.75">
      <c r="A152" s="15" t="s">
        <v>219</v>
      </c>
      <c r="B152" s="15" t="s">
        <v>358</v>
      </c>
      <c r="C152" s="15" t="s">
        <v>220</v>
      </c>
      <c r="D152" s="23">
        <v>16</v>
      </c>
      <c r="E152" s="24"/>
      <c r="F152" s="24"/>
      <c r="G152" s="24"/>
      <c r="H152" s="24" t="s">
        <v>155</v>
      </c>
      <c r="I152" s="24"/>
      <c r="J152" s="31"/>
      <c r="K152" s="31"/>
      <c r="L152" s="27"/>
      <c r="M152" s="27"/>
      <c r="N152" s="28"/>
      <c r="O152" s="22"/>
    </row>
    <row r="153" spans="1:14" s="47" customFormat="1" ht="15.75">
      <c r="A153" s="45" t="s">
        <v>142</v>
      </c>
      <c r="B153" s="45"/>
      <c r="C153" s="45"/>
      <c r="D153" s="46">
        <f>SUM(D58:D152)</f>
        <v>2165</v>
      </c>
      <c r="E153" s="45"/>
      <c r="F153" s="45"/>
      <c r="G153" s="45"/>
      <c r="H153" s="45"/>
      <c r="I153" s="45"/>
      <c r="J153" s="45"/>
      <c r="K153" s="45"/>
      <c r="L153" s="45"/>
      <c r="M153" s="45"/>
      <c r="N153" s="45"/>
    </row>
    <row r="154" spans="1:15" ht="20.25">
      <c r="A154" s="48" t="s">
        <v>359</v>
      </c>
      <c r="B154" s="48"/>
      <c r="C154" s="48"/>
      <c r="D154" s="49">
        <f>D56+D153</f>
        <v>4896</v>
      </c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50"/>
    </row>
    <row r="157" spans="1:15" ht="12.75">
      <c r="A157" t="s">
        <v>360</v>
      </c>
      <c r="O157" s="22"/>
    </row>
    <row r="158" spans="1:15" ht="12.75">
      <c r="A158" t="s">
        <v>361</v>
      </c>
      <c r="O158" s="22"/>
    </row>
    <row r="159" spans="1:15" ht="12.75">
      <c r="A159" t="s">
        <v>362</v>
      </c>
      <c r="O159" s="22"/>
    </row>
    <row r="160" ht="12.75">
      <c r="O160" s="22"/>
    </row>
    <row r="161" ht="12.75">
      <c r="O161" s="22"/>
    </row>
    <row r="169" spans="1:15" ht="23.25" customHeight="1">
      <c r="A169" s="3"/>
      <c r="L169" s="3"/>
      <c r="O169" s="22"/>
    </row>
    <row r="174" spans="1:15" ht="23.25" customHeight="1">
      <c r="A174" s="3"/>
      <c r="L174" s="3"/>
      <c r="O174" s="22"/>
    </row>
  </sheetData>
  <mergeCells count="4">
    <mergeCell ref="A6:M6"/>
    <mergeCell ref="A7:M7"/>
    <mergeCell ref="A8:M8"/>
    <mergeCell ref="A57:N57"/>
  </mergeCells>
  <printOptions/>
  <pageMargins left="0.3937007874015748" right="0.31496062992125984" top="0.5511811023622047" bottom="0.62" header="0.4330708661417323" footer="0.2755905511811024"/>
  <pageSetup firstPageNumber="44" useFirstPageNumber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AMRT-UVVP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MezentsevaTS</dc:creator>
  <cp:keywords/>
  <dc:description/>
  <cp:lastModifiedBy>mudrova</cp:lastModifiedBy>
  <cp:lastPrinted>2008-03-24T13:08:05Z</cp:lastPrinted>
  <dcterms:created xsi:type="dcterms:W3CDTF">2008-02-20T07:26:27Z</dcterms:created>
  <dcterms:modified xsi:type="dcterms:W3CDTF">2008-03-24T13:08:29Z</dcterms:modified>
  <cp:category/>
  <cp:version/>
  <cp:contentType/>
  <cp:contentStatus/>
</cp:coreProperties>
</file>